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svg" ContentType="image/svg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drawings/drawing2.xml" ContentType="application/vnd.openxmlformats-officedocument.drawing+xml"/>
  <Override PartName="/docProps/custom.xml" ContentType="application/vnd.openxmlformats-officedocument.custom-properties+xml"/>
  <Override PartName="/xl/calcChain.xml" ContentType="application/vnd.openxmlformats-officedocument.spreadsheetml.calcChain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drea.souza\Desktop\Novas Logo\PORTAL DO FORNECEDOR\"/>
    </mc:Choice>
  </mc:AlternateContent>
  <xr:revisionPtr revIDLastSave="0" documentId="13_ncr:1_{4D5D1939-7ED7-4FC8-AB34-659C6F6D52D6}" xr6:coauthVersionLast="36" xr6:coauthVersionMax="45" xr10:uidLastSave="{00000000-0000-0000-0000-000000000000}"/>
  <bookViews>
    <workbookView xWindow="0" yWindow="0" windowWidth="14670" windowHeight="11580" xr2:uid="{00000000-000D-0000-FFFF-FFFF00000000}"/>
  </bookViews>
  <sheets>
    <sheet name="(1)" sheetId="1" r:id="rId1"/>
    <sheet name="placar" sheetId="6" state="hidden" r:id="rId2"/>
    <sheet name="Plan2" sheetId="2" state="hidden" r:id="rId3"/>
  </sheets>
  <definedNames>
    <definedName name="_xlnm.Print_Area" localSheetId="0">'(1)'!$B$4:$I$79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0" i="1" l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39" i="1"/>
  <c r="F79" i="1" l="1"/>
  <c r="G79" i="1" s="1"/>
  <c r="Z78" i="1"/>
  <c r="AA78" i="1"/>
  <c r="AB78" i="1"/>
  <c r="Z36" i="1"/>
  <c r="Z40" i="1"/>
  <c r="AA40" i="1"/>
  <c r="AB40" i="1"/>
  <c r="Z41" i="1"/>
  <c r="AA41" i="1"/>
  <c r="AB41" i="1"/>
  <c r="Z42" i="1"/>
  <c r="AA42" i="1"/>
  <c r="AB42" i="1"/>
  <c r="Z43" i="1"/>
  <c r="AA43" i="1"/>
  <c r="AB43" i="1"/>
  <c r="Z44" i="1"/>
  <c r="AA44" i="1"/>
  <c r="AB44" i="1"/>
  <c r="Z45" i="1"/>
  <c r="AA45" i="1"/>
  <c r="AB45" i="1"/>
  <c r="Z46" i="1"/>
  <c r="AA46" i="1"/>
  <c r="AB46" i="1"/>
  <c r="Z47" i="1"/>
  <c r="AA47" i="1"/>
  <c r="AB47" i="1"/>
  <c r="Z48" i="1"/>
  <c r="AA48" i="1"/>
  <c r="AB48" i="1"/>
  <c r="Z49" i="1"/>
  <c r="AA49" i="1"/>
  <c r="AB49" i="1"/>
  <c r="Z50" i="1"/>
  <c r="AA50" i="1"/>
  <c r="AB50" i="1"/>
  <c r="Z51" i="1"/>
  <c r="AA51" i="1"/>
  <c r="AB51" i="1"/>
  <c r="Z52" i="1"/>
  <c r="AA52" i="1"/>
  <c r="AB52" i="1"/>
  <c r="Z53" i="1"/>
  <c r="AA53" i="1"/>
  <c r="AB53" i="1"/>
  <c r="Z54" i="1"/>
  <c r="AA54" i="1"/>
  <c r="AB54" i="1"/>
  <c r="Z55" i="1"/>
  <c r="AA55" i="1"/>
  <c r="AB55" i="1"/>
  <c r="Z56" i="1"/>
  <c r="AA56" i="1"/>
  <c r="AB56" i="1"/>
  <c r="Z57" i="1"/>
  <c r="AA57" i="1"/>
  <c r="AB57" i="1"/>
  <c r="Z58" i="1"/>
  <c r="AA58" i="1"/>
  <c r="AB58" i="1"/>
  <c r="Z59" i="1"/>
  <c r="AA59" i="1"/>
  <c r="AB59" i="1"/>
  <c r="Z60" i="1"/>
  <c r="AA60" i="1"/>
  <c r="AB60" i="1"/>
  <c r="Z61" i="1"/>
  <c r="AA61" i="1"/>
  <c r="AB61" i="1"/>
  <c r="Z62" i="1"/>
  <c r="AA62" i="1"/>
  <c r="AB62" i="1"/>
  <c r="Z63" i="1"/>
  <c r="AA63" i="1"/>
  <c r="AB63" i="1"/>
  <c r="Z64" i="1"/>
  <c r="AA64" i="1"/>
  <c r="AB64" i="1"/>
  <c r="Z65" i="1"/>
  <c r="AA65" i="1"/>
  <c r="AB65" i="1"/>
  <c r="Z66" i="1"/>
  <c r="AA66" i="1"/>
  <c r="AB66" i="1"/>
  <c r="Z67" i="1"/>
  <c r="AA67" i="1"/>
  <c r="AB67" i="1"/>
  <c r="Z68" i="1"/>
  <c r="AA68" i="1"/>
  <c r="AB68" i="1"/>
  <c r="Z69" i="1"/>
  <c r="AA69" i="1"/>
  <c r="AB69" i="1"/>
  <c r="Z70" i="1"/>
  <c r="AA70" i="1"/>
  <c r="AB70" i="1"/>
  <c r="Z71" i="1"/>
  <c r="AA71" i="1"/>
  <c r="AB71" i="1"/>
  <c r="Z72" i="1"/>
  <c r="AA72" i="1"/>
  <c r="AB72" i="1"/>
  <c r="Z73" i="1"/>
  <c r="AA73" i="1"/>
  <c r="AB73" i="1"/>
  <c r="Z74" i="1"/>
  <c r="AA74" i="1"/>
  <c r="AB74" i="1"/>
  <c r="Z75" i="1"/>
  <c r="AA75" i="1"/>
  <c r="AB75" i="1"/>
  <c r="Z76" i="1"/>
  <c r="AA76" i="1"/>
  <c r="AB76" i="1"/>
  <c r="Z77" i="1"/>
  <c r="AA77" i="1"/>
  <c r="AB77" i="1"/>
  <c r="AA39" i="1"/>
  <c r="AB39" i="1"/>
  <c r="Z39" i="1"/>
  <c r="Z79" i="1" l="1"/>
  <c r="C79" i="1" s="1"/>
  <c r="AA79" i="1"/>
  <c r="D79" i="1" s="1"/>
  <c r="AB79" i="1"/>
  <c r="E79" i="1" s="1"/>
  <c r="B2" i="2"/>
  <c r="B3" i="2" s="1"/>
  <c r="B4" i="2" s="1"/>
  <c r="B5" i="2" s="1"/>
  <c r="B6" i="2" s="1"/>
  <c r="B7" i="2" s="1"/>
  <c r="B8" i="2" s="1"/>
  <c r="B9" i="2" s="1"/>
  <c r="B10" i="2" s="1"/>
  <c r="AC79" i="1" l="1"/>
  <c r="AD79" i="1" s="1"/>
  <c r="E4" i="1" s="1"/>
  <c r="F5" i="1" l="1"/>
  <c r="F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Andreia Magali Pereira dos Santos</author>
    <author>CINTIA TESCH</author>
  </authors>
  <commentList>
    <comment ref="B8" authorId="0" shapeId="0" xr:uid="{00000000-0006-0000-0000-000001000000}">
      <text>
        <r>
          <rPr>
            <sz val="9"/>
            <color indexed="81"/>
            <rFont val="Segoe UI"/>
            <family val="2"/>
          </rPr>
          <t xml:space="preserve">Só é sim para os profissionais de SSMA
</t>
        </r>
      </text>
    </comment>
    <comment ref="G36" authorId="1" shapeId="0" xr:uid="{00000000-0006-0000-0000-000002000000}">
      <text>
        <r>
          <rPr>
            <b/>
            <sz val="9"/>
            <color indexed="81"/>
            <rFont val="Segoe UI"/>
            <family val="2"/>
          </rPr>
          <t>ByPlan:</t>
        </r>
        <r>
          <rPr>
            <sz val="9"/>
            <color indexed="81"/>
            <rFont val="Segoe UI"/>
            <family val="2"/>
          </rPr>
          <t xml:space="preserve">
SEVERIDADE APLICADA SÓ PARA (SSMA) - SÓ PARA AFAS DE REFERENCIA 
CLASSIFICAR COMO BAIXO, MÉDIO E ALTO</t>
        </r>
      </text>
    </comment>
  </commentList>
</comments>
</file>

<file path=xl/sharedStrings.xml><?xml version="1.0" encoding="utf-8"?>
<sst xmlns="http://schemas.openxmlformats.org/spreadsheetml/2006/main" count="87" uniqueCount="83">
  <si>
    <t>Cartão AFA (Auditoria Focada em Atitude)</t>
  </si>
  <si>
    <t>Gabarito de Observação</t>
  </si>
  <si>
    <t>Desvios Observados</t>
  </si>
  <si>
    <t>Pessoas</t>
  </si>
  <si>
    <t>Instalações</t>
  </si>
  <si>
    <t xml:space="preserve">Efeito Potencial </t>
  </si>
  <si>
    <t>NOME DO AUDITOR:</t>
  </si>
  <si>
    <t>LOCAL DA AFA:</t>
  </si>
  <si>
    <t>ATIVIDADE ENVOLVIDA:</t>
  </si>
  <si>
    <t>TERMINAL:</t>
  </si>
  <si>
    <t>IAS =</t>
  </si>
  <si>
    <t>M. Ambiente</t>
  </si>
  <si>
    <t>FRENTE DO CARTÃO</t>
  </si>
  <si>
    <t>VERSO DO CARTÃO</t>
  </si>
  <si>
    <t>ETAPAS PARA REALIZAÇÃO DA AFA</t>
  </si>
  <si>
    <t>DESCRIÇÃO DOS DESVIOS OBSERVADOS</t>
  </si>
  <si>
    <t>AÇÕES IMEDIATAS TOMADAS PARA EVITAR REPETIÇÃO DO DESVIO</t>
  </si>
  <si>
    <t>1. Reação das Pessoas</t>
  </si>
  <si>
    <t>1.1. Ajustando o EPI</t>
  </si>
  <si>
    <t>1.2. Mudando de Posição</t>
  </si>
  <si>
    <t>1.3. Rearranjando o Trabalho</t>
  </si>
  <si>
    <t>1.4. Parando o Trabalho</t>
  </si>
  <si>
    <t>1.5. Instalando proteção (conectando o fio terra, travas de segurança, etc.)</t>
  </si>
  <si>
    <t>2. Proteção inexistente/inadequada</t>
  </si>
  <si>
    <t>2.1. Cabeça</t>
  </si>
  <si>
    <t>2.2. Olhos</t>
  </si>
  <si>
    <t>2.3. Rosto</t>
  </si>
  <si>
    <t>2.4. Sistema Respiratório</t>
  </si>
  <si>
    <t>2.5. Braços</t>
  </si>
  <si>
    <t>2.6. Mãos</t>
  </si>
  <si>
    <t>2.7. Tronco</t>
  </si>
  <si>
    <t xml:space="preserve">2.8. Pés </t>
  </si>
  <si>
    <t>2.9. Pernas</t>
  </si>
  <si>
    <t>2.10. Ouvido</t>
  </si>
  <si>
    <t>3. Posição das Pessoas</t>
  </si>
  <si>
    <t>3.1. Bater contra / ser atingido por</t>
  </si>
  <si>
    <t>3.2. Ficar preso</t>
  </si>
  <si>
    <t>3.4. Risco de Queda</t>
  </si>
  <si>
    <t>3.5. Contato com temperaturas extremas</t>
  </si>
  <si>
    <t>3.6. Contato com superfície energizada</t>
  </si>
  <si>
    <t>3.7. Inalar/absorver/ingerir substâncias</t>
  </si>
  <si>
    <t>3.8. Postura Inadequada</t>
  </si>
  <si>
    <t>3.9. Levantamento manual inadequado</t>
  </si>
  <si>
    <t>4.1. Inadequados p/ o trabalho</t>
  </si>
  <si>
    <t>4.2. Usados incorretamente</t>
  </si>
  <si>
    <t>4.3. Em condições inadequadas</t>
  </si>
  <si>
    <t>5. Práticas / Procedimentos</t>
  </si>
  <si>
    <t>5.1 Inadequados</t>
  </si>
  <si>
    <t>5.2 Não cumpridos</t>
  </si>
  <si>
    <t>6. Outros Desvios</t>
  </si>
  <si>
    <t>6.1 Desperdício de energia</t>
  </si>
  <si>
    <t>6.2 Desperdício de água</t>
  </si>
  <si>
    <t>6.3 Desperdício de Produtos</t>
  </si>
  <si>
    <t>6.4 Descarte Inadequado</t>
  </si>
  <si>
    <t>6.5 Limpeza e arrumação inadequada</t>
  </si>
  <si>
    <t>6.6 Desvios de outras pessoas no entorno na mesma atividade (comportamento e condições inseguras) não corrigidos</t>
  </si>
  <si>
    <t>Número Total de Desvios</t>
  </si>
  <si>
    <t>0 a 39</t>
  </si>
  <si>
    <t>ruim</t>
  </si>
  <si>
    <t xml:space="preserve">40 a 79 </t>
  </si>
  <si>
    <t>regular</t>
  </si>
  <si>
    <t xml:space="preserve">80 a 94 </t>
  </si>
  <si>
    <t>bom</t>
  </si>
  <si>
    <t>95 a 100</t>
  </si>
  <si>
    <t>otimo</t>
  </si>
  <si>
    <t>ótimo</t>
  </si>
  <si>
    <t>Motivos dos Desvios Encontrados (exemplos: EPI não disponível, empresa não fornececeu o equipamento correto, condição da área, etc.)</t>
  </si>
  <si>
    <t>ÁREA ou EMPRESA DO AUDITOR:</t>
  </si>
  <si>
    <t>EMPRESA OBSERVADA:</t>
  </si>
  <si>
    <t>3.3. Posicionamento/movim. inadequada (em linha de fogo)</t>
  </si>
  <si>
    <t>AREA GESTORA (em caso de contratado):</t>
  </si>
  <si>
    <t>AFA DE REFERÊNCIA? (SIM/NÃO):</t>
  </si>
  <si>
    <t>TEVE DESVIO? (SIM/NÃO):</t>
  </si>
  <si>
    <t>Severidade</t>
  </si>
  <si>
    <t>DATA DA AFA:</t>
  </si>
  <si>
    <t>HORÁRIO DA AFA:</t>
  </si>
  <si>
    <t>ÁREA DA AFA:</t>
  </si>
  <si>
    <t>ULC ISO 0412</t>
  </si>
  <si>
    <r>
      <t>4. Ferramentas e Equipamentos</t>
    </r>
    <r>
      <rPr>
        <sz val="16"/>
        <rFont val="Calibri"/>
        <family val="2"/>
        <scheme val="minor"/>
      </rPr>
      <t xml:space="preserve"> </t>
    </r>
  </si>
  <si>
    <r>
      <t xml:space="preserve">NOME DO AUDITADO </t>
    </r>
    <r>
      <rPr>
        <b/>
        <sz val="13"/>
        <rFont val="Calibri"/>
        <family val="2"/>
        <scheme val="minor"/>
      </rPr>
      <t>(só informar se não encontrar desvio):</t>
    </r>
  </si>
  <si>
    <t xml:space="preserve">1. Dirija-se até onde está sendo executada a atividade;
2. Inicie sua observação de todo grupo por no mínimo 5  minutos. Lembre-se do itens deste check list;
3. Distancie e observe se a pessoa (s) envolvida (s) na atividade pode se acidentar, ficar doente ou causar impacto negativo no meio ambiente, devido à maneira como estão se comportando ou executando a atividade;
4. Pergunte ao observado se pode interromper a atividade. Caso positivo, se apresente de forma amigável, deixando o empregado abordado à vontade e criando uma atmosfera de empatia e confiança;
5. Comente sobre os pontos positivos e seguros do empregado, tais como o trabalho realizado, o uso ou conservação do EPI, organização, uniforme, etc, elogiando-o por isso;
6. Peça ao observado para te explicar sobre a atividade que está sendo realizada;
7. Pergunte ao funcionário o que pode dar errado. Em seguida pergunte a ele o que pode acontecer para ele se acidentar. (SEGURANÇA PESSOAL) - a fim de fazer com que a própria pessoa possa fazer uma auto-avaliação, e o que ele fez ou pode fazer para evitar;
8. Em seguida pergunte ao funcionário o que pode acontecer para ele possa adquirir uma doença, (SAÚDE) e o que ele fez ou pode fazer para evitar;
9. Em seguida pergunte ao funcionário o que pode acontecer de errado para causar um impacto as Instalações ou ao Meio Ambiente (SEGURANÇA DE PROCESSO E MEIO AMBIENTE), e o que ele fez ou pode fazer para evitar;
Obs.: Observe se algum colega ao seu redor está cometendo algum desvio, caso positivo, pergunte ao auditado porque ele não conversou com este colega sobre o desvio observado.
10. Se não tiver nenhum desvio, ou seja, se tudo que ele disser ou que você observou que deveria ser feito, foi realmente realizado, parabenize-o mais uma vez e entregue o Cartão 100% Comprometido com SSMA e oriente-o a colocar este cartão nas urnas disponibilizadas no Terminal ou entregar a equipe de SMA do Terminal. Se tiver algum desvio ele deverá falar durante o diálogo e você deverá conseguir a concordância dele sobre como trabalhar de maneira mais consciente e preventiva em SSMA no futuro. Agradeça pelo diálogo e tempo investido, e se despeça.  Ao sair do local anote os dados da auditoria neste no cartão. </t>
  </si>
  <si>
    <t>Nome e Assinatura do Auditor:____________________________________________________________________</t>
  </si>
  <si>
    <t>Área ou Empresa do Auditor:________________________________________Matr:_______________________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</si>
</sst>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00"/>
    <numFmt numFmtId="165" formatCode="0.0"/>
    <numFmt numFmtId="166" formatCode="0.0%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sz val="16"/>
      <color theme="9"/>
      <name val="Calibri"/>
      <family val="2"/>
      <scheme val="minor"/>
    </font>
    <font>
      <sz val="11"/>
      <color rgb="FFFFC000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2"/>
      <color theme="1"/>
      <name val="Wingdings"/>
      <charset val="2"/>
    </font>
    <font>
      <b/>
      <sz val="48"/>
      <color theme="1"/>
      <name val="Wingdings"/>
      <charset val="2"/>
    </font>
    <font>
      <b/>
      <sz val="14"/>
      <color theme="1"/>
      <name val="Calibri"/>
      <family val="2"/>
      <scheme val="minor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b/>
      <sz val="24"/>
      <name val="Calibri"/>
      <family val="2"/>
      <scheme val="minor"/>
    </font>
    <font>
      <b/>
      <sz val="20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b/>
      <sz val="13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186D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92">
    <xf numFmtId="0" fontId="0" fillId="0" borderId="0" xfId="0"/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0" xfId="0" applyAlignment="1">
      <alignment horizontal="center"/>
    </xf>
    <xf numFmtId="164" fontId="8" fillId="3" borderId="0" xfId="0" applyNumberFormat="1" applyFont="1" applyFill="1" applyAlignment="1">
      <alignment horizontal="center"/>
    </xf>
    <xf numFmtId="2" fontId="0" fillId="0" borderId="0" xfId="0" applyNumberFormat="1" applyAlignment="1">
      <alignment horizontal="center"/>
    </xf>
    <xf numFmtId="0" fontId="3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10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center" vertical="center"/>
    </xf>
    <xf numFmtId="0" fontId="12" fillId="0" borderId="0" xfId="0" applyFont="1" applyAlignment="1">
      <alignment vertical="center"/>
    </xf>
    <xf numFmtId="0" fontId="5" fillId="5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 wrapText="1"/>
    </xf>
    <xf numFmtId="166" fontId="9" fillId="6" borderId="1" xfId="1" applyNumberFormat="1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165" fontId="16" fillId="0" borderId="0" xfId="1" applyNumberFormat="1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3" fillId="0" borderId="0" xfId="0" applyFont="1"/>
    <xf numFmtId="1" fontId="15" fillId="0" borderId="0" xfId="1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5" fillId="2" borderId="1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0" fontId="15" fillId="2" borderId="1" xfId="0" applyFont="1" applyFill="1" applyBorder="1" applyAlignment="1" applyProtection="1">
      <alignment horizontal="center" vertical="center" wrapText="1"/>
      <protection hidden="1"/>
    </xf>
    <xf numFmtId="0" fontId="16" fillId="0" borderId="1" xfId="0" applyFont="1" applyBorder="1" applyAlignment="1" applyProtection="1">
      <alignment horizontal="center" vertical="center" wrapText="1"/>
      <protection locked="0"/>
    </xf>
    <xf numFmtId="0" fontId="21" fillId="0" borderId="1" xfId="0" applyFont="1" applyBorder="1" applyAlignment="1" applyProtection="1">
      <alignment vertical="center"/>
      <protection locked="0"/>
    </xf>
    <xf numFmtId="165" fontId="6" fillId="0" borderId="1" xfId="1" applyNumberFormat="1" applyFont="1" applyFill="1" applyBorder="1" applyAlignment="1" applyProtection="1">
      <alignment horizontal="left" vertical="center" wrapText="1"/>
      <protection locked="0"/>
    </xf>
    <xf numFmtId="0" fontId="15" fillId="7" borderId="1" xfId="0" applyFont="1" applyFill="1" applyBorder="1" applyAlignment="1">
      <alignment vertical="center" wrapText="1"/>
    </xf>
    <xf numFmtId="165" fontId="6" fillId="0" borderId="1" xfId="1" applyNumberFormat="1" applyFont="1" applyFill="1" applyBorder="1" applyAlignment="1" applyProtection="1">
      <alignment vertical="center" wrapText="1"/>
      <protection locked="0"/>
    </xf>
    <xf numFmtId="0" fontId="15" fillId="7" borderId="1" xfId="0" applyFont="1" applyFill="1" applyBorder="1" applyAlignment="1">
      <alignment horizontal="center" vertical="center" wrapText="1"/>
    </xf>
    <xf numFmtId="0" fontId="23" fillId="0" borderId="0" xfId="0" applyFont="1" applyAlignment="1">
      <alignment horizontal="center"/>
    </xf>
    <xf numFmtId="0" fontId="17" fillId="0" borderId="10" xfId="0" applyFont="1" applyFill="1" applyBorder="1" applyAlignment="1">
      <alignment vertical="center"/>
    </xf>
    <xf numFmtId="0" fontId="17" fillId="0" borderId="11" xfId="0" applyFont="1" applyFill="1" applyBorder="1" applyAlignment="1">
      <alignment vertical="center"/>
    </xf>
    <xf numFmtId="0" fontId="8" fillId="0" borderId="0" xfId="2" applyNumberFormat="1" applyFont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0" fillId="2" borderId="1" xfId="0" applyFont="1" applyFill="1" applyBorder="1" applyAlignment="1">
      <alignment vertical="center" wrapText="1"/>
    </xf>
    <xf numFmtId="0" fontId="31" fillId="0" borderId="1" xfId="0" applyFont="1" applyBorder="1" applyAlignment="1">
      <alignment vertical="center" wrapText="1"/>
    </xf>
    <xf numFmtId="0" fontId="30" fillId="7" borderId="1" xfId="0" applyFont="1" applyFill="1" applyBorder="1" applyAlignment="1">
      <alignment vertical="center" wrapText="1"/>
    </xf>
    <xf numFmtId="165" fontId="6" fillId="0" borderId="2" xfId="1" applyNumberFormat="1" applyFont="1" applyFill="1" applyBorder="1" applyAlignment="1" applyProtection="1">
      <alignment vertical="center" wrapText="1"/>
      <protection locked="0"/>
    </xf>
    <xf numFmtId="165" fontId="6" fillId="0" borderId="3" xfId="1" applyNumberFormat="1" applyFont="1" applyFill="1" applyBorder="1" applyAlignment="1" applyProtection="1">
      <alignment vertical="center" wrapText="1"/>
      <protection locked="0"/>
    </xf>
    <xf numFmtId="0" fontId="0" fillId="0" borderId="1" xfId="0" applyBorder="1"/>
    <xf numFmtId="165" fontId="16" fillId="0" borderId="1" xfId="1" applyNumberFormat="1" applyFont="1" applyFill="1" applyBorder="1" applyAlignment="1" applyProtection="1">
      <alignment vertical="center" wrapText="1"/>
      <protection locked="0"/>
    </xf>
    <xf numFmtId="0" fontId="11" fillId="9" borderId="2" xfId="0" applyFont="1" applyFill="1" applyBorder="1" applyAlignment="1">
      <alignment horizontal="center" vertical="center" wrapText="1"/>
    </xf>
    <xf numFmtId="0" fontId="11" fillId="9" borderId="1" xfId="0" applyFont="1" applyFill="1" applyBorder="1" applyAlignment="1">
      <alignment horizontal="center" vertical="center" wrapText="1"/>
    </xf>
    <xf numFmtId="0" fontId="10" fillId="9" borderId="1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5" fontId="6" fillId="0" borderId="2" xfId="1" applyNumberFormat="1" applyFont="1" applyFill="1" applyBorder="1" applyAlignment="1" applyProtection="1">
      <alignment horizontal="center" vertical="center" wrapText="1"/>
      <protection locked="0"/>
    </xf>
    <xf numFmtId="165" fontId="6" fillId="0" borderId="3" xfId="1" applyNumberFormat="1" applyFont="1" applyFill="1" applyBorder="1" applyAlignment="1" applyProtection="1">
      <alignment horizontal="center" vertical="center" wrapText="1"/>
      <protection locked="0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20" fillId="9" borderId="5" xfId="0" applyFont="1" applyFill="1" applyBorder="1" applyAlignment="1">
      <alignment horizontal="center" vertical="center" wrapText="1"/>
    </xf>
    <xf numFmtId="0" fontId="20" fillId="9" borderId="6" xfId="0" applyFont="1" applyFill="1" applyBorder="1" applyAlignment="1">
      <alignment horizontal="center" vertical="center" wrapText="1"/>
    </xf>
    <xf numFmtId="0" fontId="20" fillId="9" borderId="7" xfId="0" applyFont="1" applyFill="1" applyBorder="1" applyAlignment="1">
      <alignment horizontal="center" vertical="center" wrapText="1"/>
    </xf>
    <xf numFmtId="0" fontId="14" fillId="9" borderId="5" xfId="0" applyFont="1" applyFill="1" applyBorder="1" applyAlignment="1">
      <alignment horizontal="center" vertical="center" wrapText="1"/>
    </xf>
    <xf numFmtId="0" fontId="14" fillId="9" borderId="6" xfId="0" applyFont="1" applyFill="1" applyBorder="1" applyAlignment="1">
      <alignment horizontal="center" vertical="center" wrapText="1"/>
    </xf>
    <xf numFmtId="0" fontId="14" fillId="9" borderId="8" xfId="0" applyFont="1" applyFill="1" applyBorder="1" applyAlignment="1">
      <alignment horizontal="center" vertical="center" wrapText="1"/>
    </xf>
    <xf numFmtId="0" fontId="14" fillId="9" borderId="12" xfId="0" applyFont="1" applyFill="1" applyBorder="1" applyAlignment="1">
      <alignment horizontal="center" vertical="center" wrapText="1"/>
    </xf>
    <xf numFmtId="165" fontId="6" fillId="0" borderId="1" xfId="1" applyNumberFormat="1" applyFont="1" applyFill="1" applyBorder="1" applyAlignment="1" applyProtection="1">
      <alignment horizontal="left" vertical="center" wrapText="1"/>
      <protection locked="0"/>
    </xf>
    <xf numFmtId="0" fontId="13" fillId="5" borderId="1" xfId="0" applyFont="1" applyFill="1" applyBorder="1" applyAlignment="1">
      <alignment horizontal="center" vertical="center"/>
    </xf>
    <xf numFmtId="0" fontId="30" fillId="8" borderId="1" xfId="0" applyFont="1" applyFill="1" applyBorder="1" applyAlignment="1">
      <alignment horizontal="center" vertical="center" wrapText="1"/>
    </xf>
    <xf numFmtId="0" fontId="15" fillId="7" borderId="1" xfId="0" applyFont="1" applyFill="1" applyBorder="1" applyAlignment="1">
      <alignment horizontal="center" vertical="center" wrapText="1"/>
    </xf>
    <xf numFmtId="0" fontId="11" fillId="9" borderId="13" xfId="0" applyFont="1" applyFill="1" applyBorder="1" applyAlignment="1">
      <alignment horizontal="center" vertical="center" wrapText="1"/>
    </xf>
    <xf numFmtId="0" fontId="11" fillId="9" borderId="0" xfId="0" applyFont="1" applyFill="1" applyBorder="1" applyAlignment="1">
      <alignment horizontal="center" vertical="center" wrapText="1"/>
    </xf>
    <xf numFmtId="165" fontId="16" fillId="0" borderId="2" xfId="1" applyNumberFormat="1" applyFont="1" applyFill="1" applyBorder="1" applyAlignment="1">
      <alignment horizontal="left" vertical="center" wrapText="1"/>
    </xf>
    <xf numFmtId="165" fontId="16" fillId="0" borderId="4" xfId="1" applyNumberFormat="1" applyFont="1" applyFill="1" applyBorder="1" applyAlignment="1">
      <alignment horizontal="left" vertical="center" wrapText="1"/>
    </xf>
    <xf numFmtId="165" fontId="16" fillId="0" borderId="3" xfId="1" applyNumberFormat="1" applyFont="1" applyFill="1" applyBorder="1" applyAlignment="1">
      <alignment horizontal="left" vertical="center" wrapText="1"/>
    </xf>
    <xf numFmtId="0" fontId="28" fillId="4" borderId="2" xfId="0" applyFont="1" applyFill="1" applyBorder="1" applyAlignment="1">
      <alignment horizontal="center" vertical="center" wrapText="1"/>
    </xf>
    <xf numFmtId="0" fontId="28" fillId="4" borderId="3" xfId="0" applyFont="1" applyFill="1" applyBorder="1" applyAlignment="1">
      <alignment horizontal="center" vertical="center" wrapText="1"/>
    </xf>
    <xf numFmtId="166" fontId="29" fillId="0" borderId="2" xfId="1" applyNumberFormat="1" applyFont="1" applyFill="1" applyBorder="1" applyAlignment="1">
      <alignment horizontal="center" vertical="center" wrapText="1"/>
    </xf>
    <xf numFmtId="166" fontId="29" fillId="0" borderId="3" xfId="1" applyNumberFormat="1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24" fillId="0" borderId="10" xfId="0" applyFont="1" applyFill="1" applyBorder="1" applyAlignment="1">
      <alignment horizontal="center" vertical="center" wrapText="1"/>
    </xf>
    <xf numFmtId="0" fontId="24" fillId="0" borderId="9" xfId="0" applyFont="1" applyFill="1" applyBorder="1" applyAlignment="1">
      <alignment horizontal="center" vertical="center" wrapText="1"/>
    </xf>
    <xf numFmtId="0" fontId="25" fillId="0" borderId="11" xfId="0" applyFont="1" applyFill="1" applyBorder="1" applyAlignment="1">
      <alignment horizontal="center" vertical="top" wrapText="1"/>
    </xf>
    <xf numFmtId="0" fontId="25" fillId="0" borderId="12" xfId="0" applyFont="1" applyFill="1" applyBorder="1" applyAlignment="1">
      <alignment horizontal="center" vertical="top" wrapText="1"/>
    </xf>
  </cellXfs>
  <cellStyles count="3">
    <cellStyle name="Normal" xfId="0" builtinId="0"/>
    <cellStyle name="Porcentagem" xfId="1" builtinId="5"/>
    <cellStyle name="Vírgula" xfId="2" builtinId="3"/>
  </cellStyles>
  <dxfs count="14"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FFC000"/>
      </font>
      <fill>
        <patternFill patternType="none">
          <bgColor auto="1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svg"/><Relationship Id="rId1" Type="http://schemas.openxmlformats.org/officeDocument/2006/relationships/image" Target="../media/image2.png"/><Relationship Id="rId6" Type="http://schemas.openxmlformats.org/officeDocument/2006/relationships/image" Target="../media/image7.svg"/><Relationship Id="rId5" Type="http://schemas.openxmlformats.org/officeDocument/2006/relationships/image" Target="../media/image6.png"/><Relationship Id="rId4" Type="http://schemas.openxmlformats.org/officeDocument/2006/relationships/image" Target="../media/image5.sv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13607</xdr:colOff>
      <xdr:row>2</xdr:row>
      <xdr:rowOff>163285</xdr:rowOff>
    </xdr:from>
    <xdr:to>
      <xdr:col>6</xdr:col>
      <xdr:colOff>884465</xdr:colOff>
      <xdr:row>2</xdr:row>
      <xdr:rowOff>163285</xdr:rowOff>
    </xdr:to>
    <xdr:cxnSp macro="">
      <xdr:nvCxnSpPr>
        <xdr:cNvPr id="4" name="Conector de Seta Reta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>
          <a:off x="938893" y="625928"/>
          <a:ext cx="8368393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4027714</xdr:colOff>
      <xdr:row>1</xdr:row>
      <xdr:rowOff>204107</xdr:rowOff>
    </xdr:from>
    <xdr:to>
      <xdr:col>2</xdr:col>
      <xdr:colOff>272142</xdr:colOff>
      <xdr:row>2</xdr:row>
      <xdr:rowOff>258536</xdr:rowOff>
    </xdr:to>
    <xdr:sp macro="" textlink="">
      <xdr:nvSpPr>
        <xdr:cNvPr id="5" name="CaixaDeText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4953000" y="394607"/>
          <a:ext cx="843642" cy="32657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100" b="1"/>
            <a:t>8 cm</a:t>
          </a:r>
        </a:p>
      </xdr:txBody>
    </xdr:sp>
    <xdr:clientData/>
  </xdr:twoCellAnchor>
  <xdr:twoCellAnchor>
    <xdr:from>
      <xdr:col>0</xdr:col>
      <xdr:colOff>653143</xdr:colOff>
      <xdr:row>2</xdr:row>
      <xdr:rowOff>258536</xdr:rowOff>
    </xdr:from>
    <xdr:to>
      <xdr:col>0</xdr:col>
      <xdr:colOff>707572</xdr:colOff>
      <xdr:row>78</xdr:row>
      <xdr:rowOff>367393</xdr:rowOff>
    </xdr:to>
    <xdr:cxnSp macro="">
      <xdr:nvCxnSpPr>
        <xdr:cNvPr id="8" name="Conector de Seta Reta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CxnSpPr/>
      </xdr:nvCxnSpPr>
      <xdr:spPr>
        <a:xfrm flipH="1">
          <a:off x="653143" y="721179"/>
          <a:ext cx="54429" cy="18628178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394606</xdr:colOff>
      <xdr:row>33</xdr:row>
      <xdr:rowOff>81644</xdr:rowOff>
    </xdr:from>
    <xdr:to>
      <xdr:col>0</xdr:col>
      <xdr:colOff>721178</xdr:colOff>
      <xdr:row>35</xdr:row>
      <xdr:rowOff>190500</xdr:rowOff>
    </xdr:to>
    <xdr:sp macro="" textlink="">
      <xdr:nvSpPr>
        <xdr:cNvPr id="10" name="CaixaDeTexto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 rot="16200000">
          <a:off x="136071" y="7429500"/>
          <a:ext cx="843642" cy="32657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t-BR" sz="1100" b="1"/>
            <a:t>18 cm</a:t>
          </a:r>
        </a:p>
      </xdr:txBody>
    </xdr:sp>
    <xdr:clientData/>
  </xdr:twoCellAnchor>
  <xdr:twoCellAnchor editAs="oneCell">
    <xdr:from>
      <xdr:col>1</xdr:col>
      <xdr:colOff>1619250</xdr:colOff>
      <xdr:row>3</xdr:row>
      <xdr:rowOff>68035</xdr:rowOff>
    </xdr:from>
    <xdr:to>
      <xdr:col>1</xdr:col>
      <xdr:colOff>4313464</xdr:colOff>
      <xdr:row>4</xdr:row>
      <xdr:rowOff>27214</xdr:rowOff>
    </xdr:to>
    <xdr:pic>
      <xdr:nvPicPr>
        <xdr:cNvPr id="11" name="Imagem 10" descr="Logotipo&#10;&#10;Descrição gerada automaticamente">
          <a:extLst>
            <a:ext uri="{FF2B5EF4-FFF2-40B4-BE49-F238E27FC236}">
              <a16:creationId xmlns:a16="http://schemas.microsoft.com/office/drawing/2014/main" id="{20E4AE82-D58D-4254-A8C7-9C0B36C9B52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44536" y="802821"/>
          <a:ext cx="2694214" cy="775607"/>
        </a:xfrm>
        <a:prstGeom prst="rect">
          <a:avLst/>
        </a:prstGeom>
      </xdr:spPr>
    </xdr:pic>
    <xdr:clientData/>
  </xdr:twoCellAnchor>
  <xdr:twoCellAnchor editAs="oneCell">
    <xdr:from>
      <xdr:col>8</xdr:col>
      <xdr:colOff>2911929</xdr:colOff>
      <xdr:row>3</xdr:row>
      <xdr:rowOff>81643</xdr:rowOff>
    </xdr:from>
    <xdr:to>
      <xdr:col>8</xdr:col>
      <xdr:colOff>5606143</xdr:colOff>
      <xdr:row>4</xdr:row>
      <xdr:rowOff>40822</xdr:rowOff>
    </xdr:to>
    <xdr:pic>
      <xdr:nvPicPr>
        <xdr:cNvPr id="12" name="Imagem 11" descr="Logotipo&#10;&#10;Descrição gerada automaticamente">
          <a:extLst>
            <a:ext uri="{FF2B5EF4-FFF2-40B4-BE49-F238E27FC236}">
              <a16:creationId xmlns:a16="http://schemas.microsoft.com/office/drawing/2014/main" id="{512DB05A-0BCB-496C-8BEF-FD5F7E11689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45786" y="816429"/>
          <a:ext cx="2694214" cy="77560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78562</xdr:colOff>
      <xdr:row>4</xdr:row>
      <xdr:rowOff>164344</xdr:rowOff>
    </xdr:from>
    <xdr:to>
      <xdr:col>3</xdr:col>
      <xdr:colOff>546562</xdr:colOff>
      <xdr:row>4</xdr:row>
      <xdr:rowOff>632344</xdr:rowOff>
    </xdr:to>
    <xdr:pic>
      <xdr:nvPicPr>
        <xdr:cNvPr id="3" name="Gráfico 2" descr="Rosto Sorrindo sem Preenchimento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2335987" y="2555119"/>
          <a:ext cx="468000" cy="468000"/>
        </a:xfrm>
        <a:prstGeom prst="rect">
          <a:avLst/>
        </a:prstGeom>
      </xdr:spPr>
    </xdr:pic>
    <xdr:clientData/>
  </xdr:twoCellAnchor>
  <xdr:twoCellAnchor editAs="oneCell">
    <xdr:from>
      <xdr:col>3</xdr:col>
      <xdr:colOff>97612</xdr:colOff>
      <xdr:row>1</xdr:row>
      <xdr:rowOff>145275</xdr:rowOff>
    </xdr:from>
    <xdr:to>
      <xdr:col>3</xdr:col>
      <xdr:colOff>565612</xdr:colOff>
      <xdr:row>1</xdr:row>
      <xdr:rowOff>613275</xdr:rowOff>
    </xdr:to>
    <xdr:pic>
      <xdr:nvPicPr>
        <xdr:cNvPr id="4" name="Gráfico 3" descr="Rosto Triste sem Preenchimento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>
          <a:off x="2355037" y="335775"/>
          <a:ext cx="468000" cy="468000"/>
        </a:xfrm>
        <a:prstGeom prst="rect">
          <a:avLst/>
        </a:prstGeom>
      </xdr:spPr>
    </xdr:pic>
    <xdr:clientData/>
  </xdr:twoCellAnchor>
  <xdr:twoCellAnchor editAs="oneCell">
    <xdr:from>
      <xdr:col>3</xdr:col>
      <xdr:colOff>78562</xdr:colOff>
      <xdr:row>2</xdr:row>
      <xdr:rowOff>142106</xdr:rowOff>
    </xdr:from>
    <xdr:to>
      <xdr:col>3</xdr:col>
      <xdr:colOff>546562</xdr:colOff>
      <xdr:row>2</xdr:row>
      <xdr:rowOff>610106</xdr:rowOff>
    </xdr:to>
    <xdr:pic>
      <xdr:nvPicPr>
        <xdr:cNvPr id="5" name="Gráfico 4" descr="Rosto Neutro sem Preenchimento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6"/>
            </a:ext>
          </a:extLst>
        </a:blip>
        <a:stretch>
          <a:fillRect/>
        </a:stretch>
      </xdr:blipFill>
      <xdr:spPr>
        <a:xfrm>
          <a:off x="2335987" y="1066031"/>
          <a:ext cx="468000" cy="468000"/>
        </a:xfrm>
        <a:prstGeom prst="rect">
          <a:avLst/>
        </a:prstGeom>
      </xdr:spPr>
    </xdr:pic>
    <xdr:clientData/>
  </xdr:twoCellAnchor>
  <xdr:twoCellAnchor editAs="oneCell">
    <xdr:from>
      <xdr:col>3</xdr:col>
      <xdr:colOff>78562</xdr:colOff>
      <xdr:row>3</xdr:row>
      <xdr:rowOff>142106</xdr:rowOff>
    </xdr:from>
    <xdr:to>
      <xdr:col>3</xdr:col>
      <xdr:colOff>546562</xdr:colOff>
      <xdr:row>3</xdr:row>
      <xdr:rowOff>610106</xdr:rowOff>
    </xdr:to>
    <xdr:pic>
      <xdr:nvPicPr>
        <xdr:cNvPr id="6" name="Gráfico 5" descr="Rosto Neutro sem Preenchimento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6"/>
            </a:ext>
          </a:extLst>
        </a:blip>
        <a:stretch>
          <a:fillRect/>
        </a:stretch>
      </xdr:blipFill>
      <xdr:spPr>
        <a:xfrm>
          <a:off x="2335987" y="1799456"/>
          <a:ext cx="468000" cy="468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AH107"/>
  <sheetViews>
    <sheetView showGridLines="0" tabSelected="1" defaultGridColor="0" colorId="55" zoomScale="70" zoomScaleNormal="70" workbookViewId="0">
      <selection activeCell="C10" sqref="C10:G10"/>
    </sheetView>
  </sheetViews>
  <sheetFormatPr defaultRowHeight="15" x14ac:dyDescent="0.25"/>
  <cols>
    <col min="1" max="1" width="13.85546875" style="4" customWidth="1"/>
    <col min="2" max="2" width="69" style="4" customWidth="1"/>
    <col min="3" max="3" width="12.140625" style="3" customWidth="1"/>
    <col min="4" max="4" width="16" style="3" customWidth="1"/>
    <col min="5" max="5" width="13.7109375" style="3" customWidth="1"/>
    <col min="6" max="6" width="1.5703125" style="44" customWidth="1"/>
    <col min="7" max="7" width="14.42578125" style="3" customWidth="1"/>
    <col min="8" max="8" width="3.5703125" style="9" customWidth="1"/>
    <col min="9" max="9" width="125.28515625" customWidth="1"/>
    <col min="15" max="15" width="11.140625" style="9" customWidth="1"/>
    <col min="16" max="18" width="9.140625" style="9"/>
    <col min="19" max="24" width="9.140625" style="4"/>
    <col min="25" max="25" width="0" style="4" hidden="1" customWidth="1"/>
    <col min="26" max="30" width="10" style="9" hidden="1" customWidth="1"/>
    <col min="31" max="31" width="16.85546875" style="9" customWidth="1"/>
    <col min="32" max="34" width="11.140625" style="9" customWidth="1"/>
    <col min="35" max="16384" width="9.140625" style="4"/>
  </cols>
  <sheetData>
    <row r="2" spans="2:34" ht="21" x14ac:dyDescent="0.25">
      <c r="B2" s="60" t="s">
        <v>12</v>
      </c>
      <c r="C2" s="60"/>
      <c r="D2" s="60"/>
      <c r="E2" s="60"/>
      <c r="F2" s="60"/>
      <c r="G2" s="60"/>
      <c r="I2" s="47" t="s">
        <v>13</v>
      </c>
    </row>
    <row r="3" spans="2:34" ht="21" x14ac:dyDescent="0.25">
      <c r="B3" s="60"/>
      <c r="C3" s="60"/>
      <c r="D3" s="60"/>
      <c r="E3" s="60"/>
      <c r="F3" s="60"/>
      <c r="G3" s="60"/>
      <c r="H3" s="8"/>
      <c r="I3" s="33"/>
      <c r="O3" s="8"/>
      <c r="AA3" s="8"/>
      <c r="AB3" s="8"/>
      <c r="AC3" s="8"/>
      <c r="AD3" s="8"/>
      <c r="AE3" s="8"/>
      <c r="AF3" s="8"/>
      <c r="AG3" s="8"/>
      <c r="AH3" s="8"/>
    </row>
    <row r="4" spans="2:34" ht="64.5" customHeight="1" x14ac:dyDescent="0.25">
      <c r="B4" s="42"/>
      <c r="C4" s="45"/>
      <c r="D4" s="82" t="s">
        <v>10</v>
      </c>
      <c r="E4" s="84">
        <f>100%-AD79</f>
        <v>1</v>
      </c>
      <c r="F4" s="88" t="str">
        <f>IF(AND(E4&gt;0%,E4&lt;40%),"L",IF(AND(E4&gt;=40%,E4&lt;79%),"K",IF(AND(E4&gt;=80%,E4&lt;94%),"K","J")))</f>
        <v>J</v>
      </c>
      <c r="G4" s="89"/>
      <c r="H4" s="8"/>
      <c r="I4" s="86"/>
      <c r="O4" s="8"/>
      <c r="AA4" s="8"/>
      <c r="AB4" s="8"/>
      <c r="AC4" s="8"/>
      <c r="AD4" s="8"/>
      <c r="AE4" s="8"/>
      <c r="AF4" s="8"/>
      <c r="AG4" s="8"/>
      <c r="AH4" s="8"/>
    </row>
    <row r="5" spans="2:34" ht="20.25" customHeight="1" x14ac:dyDescent="0.25">
      <c r="B5" s="43"/>
      <c r="C5" s="46"/>
      <c r="D5" s="83"/>
      <c r="E5" s="85"/>
      <c r="F5" s="90" t="str">
        <f>IF(AND(E4&gt;0%,E4&lt;39%),"Ruim",IF(AND(E4&gt;=40%,E4&lt;79%),"Regular",IF(AND(E4&gt;=80%,E4&lt;94%),"Bom","Ótimo")))</f>
        <v>Ótimo</v>
      </c>
      <c r="G5" s="91"/>
      <c r="H5" s="8"/>
      <c r="I5" s="87"/>
      <c r="O5" s="8"/>
      <c r="AA5" s="8"/>
      <c r="AB5" s="8"/>
      <c r="AC5" s="8"/>
      <c r="AD5" s="8"/>
      <c r="AE5" s="8"/>
      <c r="AF5" s="8"/>
      <c r="AG5" s="8"/>
      <c r="AH5" s="8"/>
    </row>
    <row r="6" spans="2:34" ht="35.1" customHeight="1" x14ac:dyDescent="0.25">
      <c r="B6" s="69" t="s">
        <v>0</v>
      </c>
      <c r="C6" s="70"/>
      <c r="D6" s="70"/>
      <c r="E6" s="71"/>
      <c r="F6" s="71"/>
      <c r="G6" s="72"/>
      <c r="H6" s="10"/>
      <c r="I6" s="57" t="s">
        <v>15</v>
      </c>
      <c r="O6" s="10"/>
      <c r="AA6" s="10"/>
      <c r="AB6" s="10"/>
      <c r="AC6" s="10"/>
      <c r="AD6" s="10"/>
      <c r="AE6" s="10"/>
      <c r="AF6" s="10"/>
      <c r="AG6" s="10"/>
      <c r="AH6" s="10"/>
    </row>
    <row r="7" spans="2:34" ht="6.75" customHeight="1" x14ac:dyDescent="0.25">
      <c r="C7" s="4"/>
      <c r="D7" s="4"/>
      <c r="E7" s="4"/>
      <c r="G7" s="4"/>
      <c r="H7" s="4"/>
      <c r="O7" s="11"/>
      <c r="AA7" s="11"/>
      <c r="AB7" s="11"/>
      <c r="AC7" s="11"/>
      <c r="AD7" s="11"/>
      <c r="AE7" s="11"/>
      <c r="AF7" s="11"/>
      <c r="AG7" s="11"/>
      <c r="AH7" s="11"/>
    </row>
    <row r="8" spans="2:34" ht="21.95" customHeight="1" x14ac:dyDescent="0.25">
      <c r="B8" s="38" t="s">
        <v>71</v>
      </c>
      <c r="C8" s="63"/>
      <c r="D8" s="64"/>
      <c r="E8" s="64"/>
      <c r="F8" s="64"/>
      <c r="G8" s="65"/>
      <c r="H8" s="4"/>
      <c r="I8" s="73"/>
      <c r="O8" s="11"/>
      <c r="AA8" s="11"/>
      <c r="AB8" s="11"/>
      <c r="AC8" s="11"/>
      <c r="AD8" s="11"/>
      <c r="AE8" s="11"/>
      <c r="AF8" s="11"/>
      <c r="AG8" s="11"/>
      <c r="AH8" s="11"/>
    </row>
    <row r="9" spans="2:34" ht="6.75" customHeight="1" x14ac:dyDescent="0.25">
      <c r="C9" s="4"/>
      <c r="D9" s="4"/>
      <c r="E9" s="4"/>
      <c r="G9" s="4"/>
      <c r="H9" s="4"/>
      <c r="I9" s="73"/>
      <c r="O9" s="11"/>
      <c r="AA9" s="11"/>
      <c r="AB9" s="11"/>
      <c r="AC9" s="11"/>
      <c r="AD9" s="11"/>
      <c r="AE9" s="11"/>
      <c r="AF9" s="11"/>
      <c r="AG9" s="11"/>
      <c r="AH9" s="11"/>
    </row>
    <row r="10" spans="2:34" ht="21.95" customHeight="1" x14ac:dyDescent="0.25">
      <c r="B10" s="52" t="s">
        <v>72</v>
      </c>
      <c r="C10" s="63"/>
      <c r="D10" s="64"/>
      <c r="E10" s="64"/>
      <c r="F10" s="64"/>
      <c r="G10" s="65"/>
      <c r="H10" s="4"/>
      <c r="I10" s="73"/>
      <c r="O10" s="11"/>
      <c r="AA10" s="11"/>
      <c r="AB10" s="11"/>
      <c r="AC10" s="11"/>
      <c r="AD10" s="11"/>
      <c r="AE10" s="11"/>
      <c r="AF10" s="11"/>
      <c r="AG10" s="11"/>
      <c r="AH10" s="11"/>
    </row>
    <row r="11" spans="2:34" ht="6.75" customHeight="1" x14ac:dyDescent="0.25">
      <c r="B11" s="20"/>
      <c r="C11" s="4"/>
      <c r="D11" s="4"/>
      <c r="E11" s="4"/>
      <c r="G11" s="4"/>
      <c r="H11" s="4"/>
      <c r="I11" s="73"/>
      <c r="O11" s="11"/>
      <c r="AA11" s="11"/>
      <c r="AB11" s="11"/>
      <c r="AC11" s="11"/>
      <c r="AD11" s="11"/>
      <c r="AE11" s="11"/>
      <c r="AF11" s="11"/>
      <c r="AG11" s="11"/>
      <c r="AH11" s="11"/>
    </row>
    <row r="12" spans="2:34" ht="21.95" customHeight="1" x14ac:dyDescent="0.25">
      <c r="B12" s="50" t="s">
        <v>6</v>
      </c>
      <c r="C12" s="63"/>
      <c r="D12" s="64"/>
      <c r="E12" s="64"/>
      <c r="F12" s="64"/>
      <c r="G12" s="65"/>
      <c r="H12" s="4"/>
      <c r="I12" s="73"/>
      <c r="O12" s="11"/>
      <c r="AA12" s="11"/>
      <c r="AB12" s="11"/>
      <c r="AC12" s="11"/>
      <c r="AD12" s="11"/>
      <c r="AE12" s="11"/>
      <c r="AF12" s="11"/>
      <c r="AG12" s="11"/>
      <c r="AH12" s="11"/>
    </row>
    <row r="13" spans="2:34" ht="6.75" customHeight="1" x14ac:dyDescent="0.25">
      <c r="B13" s="20"/>
      <c r="C13" s="4"/>
      <c r="D13" s="4"/>
      <c r="E13" s="4"/>
      <c r="G13" s="4"/>
      <c r="H13" s="4"/>
      <c r="I13" s="73"/>
      <c r="O13" s="11"/>
      <c r="AA13" s="11"/>
      <c r="AB13" s="11"/>
      <c r="AC13" s="11"/>
      <c r="AD13" s="11"/>
      <c r="AE13" s="11"/>
      <c r="AF13" s="11"/>
      <c r="AG13" s="11"/>
      <c r="AH13" s="11"/>
    </row>
    <row r="14" spans="2:34" ht="21.95" customHeight="1" x14ac:dyDescent="0.25">
      <c r="B14" s="50" t="s">
        <v>67</v>
      </c>
      <c r="C14" s="63"/>
      <c r="D14" s="64"/>
      <c r="E14" s="64"/>
      <c r="F14" s="64"/>
      <c r="G14" s="65"/>
      <c r="H14" s="4"/>
      <c r="I14" s="73"/>
      <c r="O14" s="11"/>
      <c r="AA14" s="11"/>
      <c r="AB14" s="11"/>
      <c r="AC14" s="11"/>
      <c r="AD14" s="11"/>
      <c r="AE14" s="11"/>
      <c r="AF14" s="11"/>
      <c r="AG14" s="11"/>
      <c r="AH14" s="11"/>
    </row>
    <row r="15" spans="2:34" ht="6.75" customHeight="1" x14ac:dyDescent="0.25">
      <c r="B15" s="20"/>
      <c r="C15" s="4"/>
      <c r="D15" s="4"/>
      <c r="E15" s="4"/>
      <c r="G15" s="4"/>
      <c r="H15" s="4"/>
      <c r="I15" s="73"/>
      <c r="O15" s="11"/>
      <c r="AA15" s="11"/>
      <c r="AB15" s="11"/>
      <c r="AC15" s="11"/>
      <c r="AD15" s="11"/>
      <c r="AE15" s="11"/>
      <c r="AF15" s="11"/>
      <c r="AG15" s="11"/>
      <c r="AH15" s="11"/>
    </row>
    <row r="16" spans="2:34" ht="21.95" customHeight="1" x14ac:dyDescent="0.25">
      <c r="B16" s="50" t="s">
        <v>8</v>
      </c>
      <c r="C16" s="63"/>
      <c r="D16" s="64"/>
      <c r="E16" s="64"/>
      <c r="F16" s="64"/>
      <c r="G16" s="65"/>
      <c r="H16" s="4"/>
      <c r="I16" s="73"/>
      <c r="O16" s="11"/>
      <c r="AA16" s="11"/>
      <c r="AB16" s="11"/>
      <c r="AC16" s="11"/>
      <c r="AD16" s="11"/>
      <c r="AE16" s="11"/>
      <c r="AF16" s="11"/>
      <c r="AG16" s="11"/>
      <c r="AH16" s="11"/>
    </row>
    <row r="17" spans="2:34" ht="6.75" customHeight="1" x14ac:dyDescent="0.25">
      <c r="B17" s="20"/>
      <c r="C17" s="4"/>
      <c r="D17" s="4"/>
      <c r="E17" s="4"/>
      <c r="G17" s="4"/>
      <c r="H17" s="4"/>
      <c r="I17" s="73"/>
      <c r="O17" s="11"/>
      <c r="AA17" s="11"/>
      <c r="AB17" s="11"/>
      <c r="AC17" s="11"/>
      <c r="AD17" s="11"/>
      <c r="AE17" s="11"/>
      <c r="AF17" s="11"/>
      <c r="AG17" s="11"/>
      <c r="AH17" s="11"/>
    </row>
    <row r="18" spans="2:34" ht="21.95" customHeight="1" x14ac:dyDescent="0.25">
      <c r="B18" s="50" t="s">
        <v>68</v>
      </c>
      <c r="C18" s="63"/>
      <c r="D18" s="64"/>
      <c r="E18" s="64"/>
      <c r="F18" s="64"/>
      <c r="G18" s="65"/>
      <c r="H18" s="4"/>
      <c r="I18" s="73"/>
      <c r="O18" s="11"/>
      <c r="AA18" s="11"/>
      <c r="AB18" s="11"/>
      <c r="AC18" s="11"/>
      <c r="AD18" s="11"/>
      <c r="AE18" s="11"/>
      <c r="AF18" s="11"/>
      <c r="AG18" s="11"/>
      <c r="AH18" s="11"/>
    </row>
    <row r="19" spans="2:34" ht="6.75" customHeight="1" x14ac:dyDescent="0.25">
      <c r="B19" s="20"/>
      <c r="C19" s="4"/>
      <c r="D19" s="4"/>
      <c r="E19" s="4"/>
      <c r="G19" s="4"/>
      <c r="H19" s="4"/>
      <c r="I19" s="73"/>
      <c r="O19" s="11"/>
      <c r="AA19" s="11"/>
      <c r="AB19" s="11"/>
      <c r="AC19" s="11"/>
      <c r="AD19" s="11"/>
      <c r="AE19" s="11"/>
      <c r="AF19" s="11"/>
      <c r="AG19" s="11"/>
      <c r="AH19" s="11"/>
    </row>
    <row r="20" spans="2:34" ht="21.95" customHeight="1" x14ac:dyDescent="0.25">
      <c r="B20" s="50" t="s">
        <v>79</v>
      </c>
      <c r="C20" s="63"/>
      <c r="D20" s="64"/>
      <c r="E20" s="64"/>
      <c r="F20" s="64"/>
      <c r="G20" s="65"/>
      <c r="H20" s="4"/>
      <c r="I20" s="73"/>
      <c r="O20" s="11"/>
      <c r="AA20" s="11"/>
      <c r="AB20" s="11"/>
      <c r="AC20" s="11"/>
      <c r="AD20" s="11"/>
      <c r="AE20" s="11"/>
      <c r="AF20" s="11"/>
      <c r="AG20" s="11"/>
      <c r="AH20" s="11"/>
    </row>
    <row r="21" spans="2:34" ht="6.75" customHeight="1" x14ac:dyDescent="0.25">
      <c r="B21" s="20"/>
      <c r="C21" s="4"/>
      <c r="D21" s="4"/>
      <c r="E21" s="4"/>
      <c r="G21" s="4"/>
      <c r="H21" s="4"/>
      <c r="I21" s="73"/>
      <c r="O21" s="11"/>
      <c r="AA21" s="11"/>
      <c r="AB21" s="11"/>
      <c r="AC21" s="11"/>
      <c r="AD21" s="11"/>
      <c r="AE21" s="11"/>
      <c r="AF21" s="11"/>
      <c r="AG21" s="11"/>
      <c r="AH21" s="11"/>
    </row>
    <row r="22" spans="2:34" ht="21.95" customHeight="1" x14ac:dyDescent="0.25">
      <c r="B22" s="50" t="s">
        <v>9</v>
      </c>
      <c r="C22" s="63"/>
      <c r="D22" s="64"/>
      <c r="E22" s="64"/>
      <c r="F22" s="64"/>
      <c r="G22" s="65"/>
      <c r="H22" s="4"/>
      <c r="I22" s="73"/>
      <c r="O22" s="11"/>
      <c r="AA22" s="11"/>
      <c r="AB22" s="11"/>
      <c r="AC22" s="11"/>
      <c r="AD22" s="11"/>
      <c r="AE22" s="11"/>
      <c r="AF22" s="11"/>
      <c r="AG22" s="11"/>
      <c r="AH22" s="11"/>
    </row>
    <row r="23" spans="2:34" ht="6.75" customHeight="1" x14ac:dyDescent="0.25">
      <c r="B23" s="20"/>
      <c r="C23" s="4"/>
      <c r="D23" s="4"/>
      <c r="E23" s="4"/>
      <c r="G23" s="4"/>
      <c r="H23" s="4"/>
      <c r="I23" s="73"/>
      <c r="O23" s="11"/>
      <c r="AA23" s="11"/>
      <c r="AB23" s="11"/>
      <c r="AC23" s="11"/>
      <c r="AD23" s="11"/>
      <c r="AE23" s="11"/>
      <c r="AF23" s="11"/>
      <c r="AG23" s="11"/>
      <c r="AH23" s="11"/>
    </row>
    <row r="24" spans="2:34" ht="21.95" customHeight="1" x14ac:dyDescent="0.25">
      <c r="B24" s="50" t="s">
        <v>74</v>
      </c>
      <c r="C24" s="63"/>
      <c r="D24" s="64"/>
      <c r="E24" s="64"/>
      <c r="F24" s="64"/>
      <c r="G24" s="65"/>
      <c r="H24" s="4"/>
      <c r="I24" s="73"/>
      <c r="O24" s="11"/>
      <c r="AA24" s="11"/>
      <c r="AB24" s="11"/>
      <c r="AC24" s="11"/>
      <c r="AD24" s="11"/>
      <c r="AE24" s="11"/>
      <c r="AF24" s="11"/>
      <c r="AG24" s="11"/>
      <c r="AH24" s="11"/>
    </row>
    <row r="25" spans="2:34" ht="6.75" customHeight="1" x14ac:dyDescent="0.25">
      <c r="B25" s="20"/>
      <c r="C25" s="4"/>
      <c r="D25" s="4"/>
      <c r="E25" s="4"/>
      <c r="G25" s="4"/>
      <c r="H25" s="4"/>
      <c r="I25" s="73"/>
      <c r="O25" s="11"/>
      <c r="AA25" s="11"/>
      <c r="AB25" s="11"/>
      <c r="AC25" s="11"/>
      <c r="AD25" s="11"/>
      <c r="AE25" s="11"/>
      <c r="AF25" s="11"/>
      <c r="AG25" s="11"/>
      <c r="AH25" s="11"/>
    </row>
    <row r="26" spans="2:34" ht="21.95" customHeight="1" x14ac:dyDescent="0.25">
      <c r="B26" s="50" t="s">
        <v>75</v>
      </c>
      <c r="C26" s="63"/>
      <c r="D26" s="64"/>
      <c r="E26" s="64"/>
      <c r="F26" s="64"/>
      <c r="G26" s="65"/>
      <c r="H26" s="4"/>
      <c r="I26" s="37"/>
      <c r="O26" s="11"/>
      <c r="AA26" s="11"/>
      <c r="AB26" s="11"/>
      <c r="AC26" s="11"/>
      <c r="AD26" s="11"/>
      <c r="AE26" s="11"/>
      <c r="AF26" s="11"/>
      <c r="AG26" s="11"/>
      <c r="AH26" s="11"/>
    </row>
    <row r="27" spans="2:34" ht="6.75" customHeight="1" x14ac:dyDescent="0.25">
      <c r="B27" s="20"/>
      <c r="C27" s="4"/>
      <c r="D27" s="4"/>
      <c r="E27" s="4"/>
      <c r="G27" s="4"/>
      <c r="H27" s="4"/>
      <c r="I27" s="37"/>
      <c r="O27" s="11"/>
      <c r="AA27" s="11"/>
      <c r="AB27" s="11"/>
      <c r="AC27" s="11"/>
      <c r="AD27" s="11"/>
      <c r="AE27" s="11"/>
      <c r="AF27" s="11"/>
      <c r="AG27" s="11"/>
      <c r="AH27" s="11"/>
    </row>
    <row r="28" spans="2:34" ht="21.95" customHeight="1" x14ac:dyDescent="0.25">
      <c r="B28" s="50" t="s">
        <v>76</v>
      </c>
      <c r="C28" s="63"/>
      <c r="D28" s="64"/>
      <c r="E28" s="64"/>
      <c r="F28" s="64"/>
      <c r="G28" s="65"/>
      <c r="H28" s="4"/>
      <c r="I28" s="37"/>
      <c r="O28" s="11"/>
      <c r="AA28" s="11"/>
      <c r="AB28" s="11"/>
      <c r="AC28" s="11"/>
      <c r="AD28" s="11"/>
      <c r="AE28" s="11"/>
      <c r="AF28" s="11"/>
      <c r="AG28" s="11"/>
      <c r="AH28" s="11"/>
    </row>
    <row r="29" spans="2:34" ht="6.75" customHeight="1" x14ac:dyDescent="0.25">
      <c r="B29" s="20"/>
      <c r="C29" s="4"/>
      <c r="D29" s="4"/>
      <c r="E29" s="4"/>
      <c r="G29" s="4"/>
      <c r="H29" s="4"/>
      <c r="I29" s="37"/>
      <c r="O29" s="11"/>
      <c r="AA29" s="11"/>
      <c r="AB29" s="11"/>
      <c r="AC29" s="11"/>
      <c r="AD29" s="11"/>
      <c r="AE29" s="11"/>
      <c r="AF29" s="11"/>
      <c r="AG29" s="11"/>
      <c r="AH29" s="11"/>
    </row>
    <row r="30" spans="2:34" ht="21.95" customHeight="1" x14ac:dyDescent="0.25">
      <c r="B30" s="50" t="s">
        <v>7</v>
      </c>
      <c r="C30" s="63"/>
      <c r="D30" s="64"/>
      <c r="E30" s="64"/>
      <c r="F30" s="64"/>
      <c r="G30" s="65"/>
      <c r="H30" s="4"/>
      <c r="I30" s="73"/>
      <c r="O30" s="11"/>
      <c r="AA30" s="11"/>
      <c r="AB30" s="11"/>
      <c r="AC30" s="11"/>
      <c r="AD30" s="11"/>
      <c r="AE30" s="11"/>
      <c r="AF30" s="11"/>
      <c r="AG30" s="11"/>
      <c r="AH30" s="11"/>
    </row>
    <row r="31" spans="2:34" ht="6.75" customHeight="1" x14ac:dyDescent="0.25">
      <c r="B31" s="20"/>
      <c r="C31" s="4"/>
      <c r="D31" s="4"/>
      <c r="E31" s="4"/>
      <c r="G31" s="4"/>
      <c r="H31" s="4"/>
      <c r="I31" s="73"/>
      <c r="O31" s="11"/>
      <c r="AA31" s="11"/>
      <c r="AB31" s="11"/>
      <c r="AC31" s="11"/>
      <c r="AD31" s="11"/>
      <c r="AE31" s="11"/>
      <c r="AF31" s="11"/>
      <c r="AG31" s="11"/>
      <c r="AH31" s="11"/>
    </row>
    <row r="32" spans="2:34" ht="21.95" customHeight="1" x14ac:dyDescent="0.25">
      <c r="B32" s="50" t="s">
        <v>70</v>
      </c>
      <c r="C32" s="63"/>
      <c r="D32" s="64"/>
      <c r="E32" s="64"/>
      <c r="F32" s="64"/>
      <c r="G32" s="65"/>
      <c r="H32" s="4"/>
      <c r="I32" s="39"/>
      <c r="O32" s="11"/>
      <c r="AA32" s="11"/>
      <c r="AB32" s="11"/>
      <c r="AC32" s="11"/>
      <c r="AD32" s="11"/>
      <c r="AE32" s="11"/>
      <c r="AF32" s="11"/>
      <c r="AG32" s="11"/>
      <c r="AH32" s="11"/>
    </row>
    <row r="33" spans="2:34" ht="18.75" customHeight="1" x14ac:dyDescent="0.25">
      <c r="C33" s="4"/>
      <c r="D33" s="4"/>
      <c r="E33" s="4"/>
      <c r="G33" s="4"/>
      <c r="H33" s="4"/>
      <c r="I33" s="4"/>
      <c r="J33" s="4"/>
      <c r="K33" s="4"/>
      <c r="L33" s="4"/>
      <c r="M33" s="4"/>
      <c r="O33" s="11"/>
      <c r="AA33" s="11"/>
      <c r="AB33" s="11"/>
      <c r="AC33" s="11"/>
      <c r="AD33" s="11"/>
      <c r="AE33" s="11"/>
      <c r="AF33" s="11"/>
      <c r="AG33" s="11"/>
      <c r="AH33" s="11"/>
    </row>
    <row r="34" spans="2:34" s="20" customFormat="1" ht="35.1" customHeight="1" x14ac:dyDescent="0.25">
      <c r="B34" s="66" t="s">
        <v>1</v>
      </c>
      <c r="C34" s="67"/>
      <c r="D34" s="67"/>
      <c r="E34" s="67"/>
      <c r="F34" s="67"/>
      <c r="G34" s="68"/>
      <c r="H34" s="18"/>
      <c r="I34" s="58" t="s">
        <v>16</v>
      </c>
      <c r="O34" s="18"/>
      <c r="P34" s="19"/>
      <c r="Q34" s="19"/>
      <c r="R34" s="19"/>
      <c r="Z34" s="19"/>
      <c r="AA34" s="18"/>
      <c r="AB34" s="18"/>
      <c r="AC34" s="18"/>
      <c r="AD34" s="18"/>
      <c r="AE34" s="18"/>
      <c r="AF34" s="18"/>
      <c r="AG34" s="18"/>
      <c r="AH34" s="18"/>
    </row>
    <row r="35" spans="2:34" ht="23.25" customHeight="1" x14ac:dyDescent="0.25">
      <c r="B35" s="76" t="s">
        <v>2</v>
      </c>
      <c r="C35" s="75" t="s">
        <v>5</v>
      </c>
      <c r="D35" s="75"/>
      <c r="E35" s="75"/>
      <c r="F35" s="75"/>
      <c r="G35" s="75"/>
      <c r="H35" s="12"/>
      <c r="I35" s="61"/>
      <c r="O35" s="12"/>
      <c r="AA35" s="12"/>
      <c r="AB35" s="12"/>
      <c r="AC35" s="12"/>
      <c r="AD35" s="12"/>
      <c r="AE35" s="12"/>
      <c r="AF35" s="12"/>
      <c r="AG35" s="12"/>
      <c r="AH35" s="12"/>
    </row>
    <row r="36" spans="2:34" ht="23.25" customHeight="1" x14ac:dyDescent="0.25">
      <c r="B36" s="76"/>
      <c r="C36" s="40" t="s">
        <v>3</v>
      </c>
      <c r="D36" s="40" t="s">
        <v>11</v>
      </c>
      <c r="E36" s="40" t="s">
        <v>4</v>
      </c>
      <c r="G36" s="40" t="s">
        <v>73</v>
      </c>
      <c r="H36" s="13"/>
      <c r="I36" s="62"/>
      <c r="O36" s="13"/>
      <c r="Z36" s="74">
        <f>SUM(Z38:AB38)</f>
        <v>105</v>
      </c>
      <c r="AA36" s="74"/>
      <c r="AB36" s="74"/>
      <c r="AC36" s="13"/>
      <c r="AD36" s="13"/>
      <c r="AE36" s="13"/>
      <c r="AF36" s="13"/>
      <c r="AG36" s="13"/>
      <c r="AH36" s="13"/>
    </row>
    <row r="37" spans="2:34" ht="6.75" customHeight="1" x14ac:dyDescent="0.25">
      <c r="C37" s="4"/>
      <c r="D37" s="4"/>
      <c r="E37" s="4"/>
      <c r="G37" s="4"/>
      <c r="H37" s="4"/>
      <c r="I37" s="4"/>
      <c r="J37" s="4"/>
      <c r="K37" s="4"/>
      <c r="L37" s="4"/>
      <c r="M37" s="4"/>
      <c r="O37" s="11"/>
      <c r="AA37" s="11"/>
      <c r="AB37" s="11"/>
      <c r="AC37" s="11"/>
      <c r="AD37" s="11"/>
      <c r="AE37" s="11"/>
      <c r="AF37" s="11"/>
      <c r="AG37" s="11"/>
      <c r="AH37" s="11"/>
    </row>
    <row r="38" spans="2:34" ht="19.5" customHeight="1" x14ac:dyDescent="0.25">
      <c r="B38" s="50" t="s">
        <v>17</v>
      </c>
      <c r="C38" s="34"/>
      <c r="D38" s="34"/>
      <c r="E38" s="34"/>
      <c r="G38" s="34"/>
      <c r="H38" s="13"/>
      <c r="I38" s="61"/>
      <c r="O38" s="13"/>
      <c r="P38" s="1"/>
      <c r="Q38" s="1"/>
      <c r="R38" s="1"/>
      <c r="Z38" s="21">
        <v>35</v>
      </c>
      <c r="AA38" s="22">
        <v>35</v>
      </c>
      <c r="AB38" s="22">
        <v>35</v>
      </c>
      <c r="AC38" s="13"/>
      <c r="AD38" s="13"/>
      <c r="AE38" s="13"/>
      <c r="AF38" s="13"/>
      <c r="AG38" s="13"/>
      <c r="AH38" s="13"/>
    </row>
    <row r="39" spans="2:34" ht="19.5" customHeight="1" x14ac:dyDescent="0.25">
      <c r="B39" s="51" t="s">
        <v>18</v>
      </c>
      <c r="C39" s="35"/>
      <c r="D39" s="35"/>
      <c r="E39" s="35"/>
      <c r="F39" s="44" t="str">
        <f>IF(G39="","",IF(G39="ALTO",3,IF(G39="MÉDIO",1,0.3)))</f>
        <v/>
      </c>
      <c r="G39" s="35"/>
      <c r="H39" s="14"/>
      <c r="I39" s="62"/>
      <c r="O39" s="14"/>
      <c r="P39" s="15"/>
      <c r="Q39" s="15"/>
      <c r="R39" s="15"/>
      <c r="Z39" s="17" t="str">
        <f t="shared" ref="Z39:Z78" si="0">IF(C39="X",1,"")</f>
        <v/>
      </c>
      <c r="AA39" s="17" t="str">
        <f t="shared" ref="AA39:AA78" si="1">IF(D39="X",1,"")</f>
        <v/>
      </c>
      <c r="AB39" s="17" t="str">
        <f t="shared" ref="AB39:AB78" si="2">IF(E39="X",1,"")</f>
        <v/>
      </c>
      <c r="AC39" s="14"/>
      <c r="AD39" s="14"/>
      <c r="AE39" s="14"/>
      <c r="AF39" s="14"/>
      <c r="AG39" s="14"/>
      <c r="AH39" s="14"/>
    </row>
    <row r="40" spans="2:34" ht="19.5" customHeight="1" x14ac:dyDescent="0.25">
      <c r="B40" s="51" t="s">
        <v>19</v>
      </c>
      <c r="C40" s="35"/>
      <c r="D40" s="35"/>
      <c r="E40" s="35"/>
      <c r="F40" s="44" t="str">
        <f t="shared" ref="F40:F78" si="3">IF(G40="","",IF(G40="ALTO",3,IF(G40="MÉDIO",1,0.3)))</f>
        <v/>
      </c>
      <c r="G40" s="35"/>
      <c r="H40" s="14"/>
      <c r="I40" s="61"/>
      <c r="O40" s="14"/>
      <c r="P40" s="15"/>
      <c r="Q40" s="15"/>
      <c r="R40" s="15"/>
      <c r="Z40" s="17" t="str">
        <f t="shared" si="0"/>
        <v/>
      </c>
      <c r="AA40" s="17" t="str">
        <f t="shared" si="1"/>
        <v/>
      </c>
      <c r="AB40" s="17" t="str">
        <f t="shared" si="2"/>
        <v/>
      </c>
      <c r="AC40" s="14"/>
      <c r="AD40" s="14"/>
      <c r="AE40" s="14"/>
      <c r="AF40" s="14"/>
      <c r="AG40" s="14"/>
      <c r="AH40" s="14"/>
    </row>
    <row r="41" spans="2:34" ht="19.5" customHeight="1" x14ac:dyDescent="0.25">
      <c r="B41" s="51" t="s">
        <v>20</v>
      </c>
      <c r="C41" s="35"/>
      <c r="D41" s="35"/>
      <c r="E41" s="35"/>
      <c r="F41" s="44" t="str">
        <f t="shared" si="3"/>
        <v/>
      </c>
      <c r="G41" s="35"/>
      <c r="H41" s="14"/>
      <c r="I41" s="62"/>
      <c r="O41" s="14"/>
      <c r="P41" s="15"/>
      <c r="Q41" s="15"/>
      <c r="R41" s="15"/>
      <c r="Z41" s="17" t="str">
        <f t="shared" si="0"/>
        <v/>
      </c>
      <c r="AA41" s="17" t="str">
        <f t="shared" si="1"/>
        <v/>
      </c>
      <c r="AB41" s="17" t="str">
        <f t="shared" si="2"/>
        <v/>
      </c>
      <c r="AC41" s="14"/>
      <c r="AD41" s="14"/>
      <c r="AE41" s="14"/>
      <c r="AF41" s="14"/>
      <c r="AG41" s="14"/>
      <c r="AH41" s="14"/>
    </row>
    <row r="42" spans="2:34" ht="19.5" customHeight="1" x14ac:dyDescent="0.25">
      <c r="B42" s="51" t="s">
        <v>21</v>
      </c>
      <c r="C42" s="35"/>
      <c r="D42" s="35"/>
      <c r="E42" s="35"/>
      <c r="F42" s="44" t="str">
        <f t="shared" si="3"/>
        <v/>
      </c>
      <c r="G42" s="35"/>
      <c r="H42" s="14"/>
      <c r="I42" s="53"/>
      <c r="O42" s="14"/>
      <c r="P42" s="15"/>
      <c r="Q42" s="15"/>
      <c r="R42" s="15"/>
      <c r="Z42" s="17" t="str">
        <f t="shared" si="0"/>
        <v/>
      </c>
      <c r="AA42" s="17" t="str">
        <f t="shared" si="1"/>
        <v/>
      </c>
      <c r="AB42" s="17" t="str">
        <f t="shared" si="2"/>
        <v/>
      </c>
      <c r="AC42" s="14"/>
      <c r="AD42" s="14"/>
      <c r="AE42" s="14"/>
      <c r="AF42" s="14"/>
      <c r="AG42" s="14"/>
      <c r="AH42" s="14"/>
    </row>
    <row r="43" spans="2:34" ht="42" x14ac:dyDescent="0.25">
      <c r="B43" s="51" t="s">
        <v>22</v>
      </c>
      <c r="C43" s="35"/>
      <c r="D43" s="35"/>
      <c r="E43" s="35"/>
      <c r="F43" s="44" t="str">
        <f t="shared" si="3"/>
        <v/>
      </c>
      <c r="G43" s="35"/>
      <c r="H43" s="14"/>
      <c r="I43" s="54"/>
      <c r="O43" s="14"/>
      <c r="P43" s="15"/>
      <c r="Q43" s="15"/>
      <c r="R43" s="15"/>
      <c r="Z43" s="17" t="str">
        <f t="shared" si="0"/>
        <v/>
      </c>
      <c r="AA43" s="17" t="str">
        <f t="shared" si="1"/>
        <v/>
      </c>
      <c r="AB43" s="17" t="str">
        <f t="shared" si="2"/>
        <v/>
      </c>
      <c r="AC43" s="14"/>
      <c r="AD43" s="14"/>
      <c r="AE43" s="14"/>
      <c r="AF43" s="14"/>
      <c r="AG43" s="14"/>
      <c r="AH43" s="14"/>
    </row>
    <row r="44" spans="2:34" ht="19.5" customHeight="1" x14ac:dyDescent="0.25">
      <c r="B44" s="50" t="s">
        <v>23</v>
      </c>
      <c r="C44" s="34"/>
      <c r="D44" s="34"/>
      <c r="E44" s="34"/>
      <c r="F44" s="44" t="str">
        <f t="shared" si="3"/>
        <v/>
      </c>
      <c r="G44" s="34"/>
      <c r="H44" s="13"/>
      <c r="I44" s="77" t="s">
        <v>66</v>
      </c>
      <c r="O44" s="13"/>
      <c r="P44" s="15"/>
      <c r="Q44" s="15"/>
      <c r="R44" s="15"/>
      <c r="Z44" s="17" t="str">
        <f t="shared" si="0"/>
        <v/>
      </c>
      <c r="AA44" s="17" t="str">
        <f t="shared" si="1"/>
        <v/>
      </c>
      <c r="AB44" s="17" t="str">
        <f t="shared" si="2"/>
        <v/>
      </c>
      <c r="AC44" s="13"/>
      <c r="AD44" s="13"/>
      <c r="AE44" s="13"/>
      <c r="AF44" s="13"/>
      <c r="AG44" s="13"/>
      <c r="AH44" s="13"/>
    </row>
    <row r="45" spans="2:34" ht="19.5" customHeight="1" x14ac:dyDescent="0.25">
      <c r="B45" s="51" t="s">
        <v>24</v>
      </c>
      <c r="C45" s="35"/>
      <c r="D45" s="35"/>
      <c r="E45" s="35"/>
      <c r="F45" s="44" t="str">
        <f t="shared" si="3"/>
        <v/>
      </c>
      <c r="G45" s="35"/>
      <c r="H45" s="14"/>
      <c r="I45" s="78"/>
      <c r="O45" s="14"/>
      <c r="P45" s="15"/>
      <c r="Q45" s="15"/>
      <c r="R45" s="15"/>
      <c r="Z45" s="17" t="str">
        <f t="shared" si="0"/>
        <v/>
      </c>
      <c r="AA45" s="17" t="str">
        <f t="shared" si="1"/>
        <v/>
      </c>
      <c r="AB45" s="17" t="str">
        <f t="shared" si="2"/>
        <v/>
      </c>
      <c r="AC45" s="14"/>
      <c r="AD45" s="14"/>
      <c r="AE45" s="14"/>
      <c r="AF45" s="14"/>
      <c r="AG45" s="14"/>
      <c r="AH45" s="14"/>
    </row>
    <row r="46" spans="2:34" ht="19.5" customHeight="1" x14ac:dyDescent="0.25">
      <c r="B46" s="51" t="s">
        <v>25</v>
      </c>
      <c r="C46" s="35"/>
      <c r="D46" s="35"/>
      <c r="E46" s="35"/>
      <c r="F46" s="44" t="str">
        <f t="shared" si="3"/>
        <v/>
      </c>
      <c r="G46" s="35"/>
      <c r="H46" s="14"/>
      <c r="I46" s="78"/>
      <c r="O46" s="14"/>
      <c r="P46" s="15"/>
      <c r="Q46" s="15"/>
      <c r="R46" s="15"/>
      <c r="Z46" s="17" t="str">
        <f t="shared" si="0"/>
        <v/>
      </c>
      <c r="AA46" s="17" t="str">
        <f t="shared" si="1"/>
        <v/>
      </c>
      <c r="AB46" s="17" t="str">
        <f t="shared" si="2"/>
        <v/>
      </c>
      <c r="AC46" s="14"/>
      <c r="AD46" s="14"/>
      <c r="AE46" s="14"/>
      <c r="AF46" s="14"/>
      <c r="AG46" s="14"/>
      <c r="AH46" s="14"/>
    </row>
    <row r="47" spans="2:34" ht="19.5" customHeight="1" x14ac:dyDescent="0.25">
      <c r="B47" s="51" t="s">
        <v>26</v>
      </c>
      <c r="C47" s="35"/>
      <c r="D47" s="35"/>
      <c r="E47" s="35"/>
      <c r="F47" s="44" t="str">
        <f t="shared" si="3"/>
        <v/>
      </c>
      <c r="G47" s="35"/>
      <c r="H47" s="14"/>
      <c r="I47" s="55"/>
      <c r="O47" s="14"/>
      <c r="P47" s="15"/>
      <c r="Q47" s="15"/>
      <c r="R47" s="15"/>
      <c r="Z47" s="17" t="str">
        <f t="shared" si="0"/>
        <v/>
      </c>
      <c r="AA47" s="17" t="str">
        <f t="shared" si="1"/>
        <v/>
      </c>
      <c r="AB47" s="17" t="str">
        <f t="shared" si="2"/>
        <v/>
      </c>
      <c r="AC47" s="14"/>
      <c r="AD47" s="14"/>
      <c r="AE47" s="14"/>
      <c r="AF47" s="14"/>
      <c r="AG47" s="14"/>
      <c r="AH47" s="14"/>
    </row>
    <row r="48" spans="2:34" ht="19.5" customHeight="1" x14ac:dyDescent="0.25">
      <c r="B48" s="51" t="s">
        <v>27</v>
      </c>
      <c r="C48" s="35"/>
      <c r="D48" s="35"/>
      <c r="E48" s="35"/>
      <c r="F48" s="44" t="str">
        <f t="shared" si="3"/>
        <v/>
      </c>
      <c r="G48" s="35"/>
      <c r="H48" s="14"/>
      <c r="I48" s="56"/>
      <c r="O48" s="14"/>
      <c r="P48" s="15"/>
      <c r="Q48" s="15"/>
      <c r="R48" s="15"/>
      <c r="Z48" s="17" t="str">
        <f t="shared" si="0"/>
        <v/>
      </c>
      <c r="AA48" s="17" t="str">
        <f t="shared" si="1"/>
        <v/>
      </c>
      <c r="AB48" s="17" t="str">
        <f t="shared" si="2"/>
        <v/>
      </c>
      <c r="AC48" s="14"/>
      <c r="AD48" s="14"/>
      <c r="AE48" s="14"/>
      <c r="AF48" s="14"/>
      <c r="AG48" s="14"/>
      <c r="AH48" s="14"/>
    </row>
    <row r="49" spans="2:34" ht="19.5" customHeight="1" x14ac:dyDescent="0.25">
      <c r="B49" s="51" t="s">
        <v>28</v>
      </c>
      <c r="C49" s="35"/>
      <c r="D49" s="35"/>
      <c r="E49" s="35"/>
      <c r="F49" s="44" t="str">
        <f t="shared" si="3"/>
        <v/>
      </c>
      <c r="G49" s="35"/>
      <c r="H49" s="14"/>
      <c r="I49" s="56"/>
      <c r="O49" s="14"/>
      <c r="P49" s="15"/>
      <c r="Q49" s="15"/>
      <c r="R49" s="15"/>
      <c r="Z49" s="17" t="str">
        <f t="shared" si="0"/>
        <v/>
      </c>
      <c r="AA49" s="17" t="str">
        <f t="shared" si="1"/>
        <v/>
      </c>
      <c r="AB49" s="17" t="str">
        <f t="shared" si="2"/>
        <v/>
      </c>
      <c r="AC49" s="14"/>
      <c r="AD49" s="14"/>
      <c r="AE49" s="14"/>
      <c r="AF49" s="14"/>
      <c r="AG49" s="14"/>
      <c r="AH49" s="14"/>
    </row>
    <row r="50" spans="2:34" ht="19.5" customHeight="1" x14ac:dyDescent="0.25">
      <c r="B50" s="51" t="s">
        <v>29</v>
      </c>
      <c r="C50" s="35"/>
      <c r="D50" s="35"/>
      <c r="E50" s="35"/>
      <c r="F50" s="44" t="str">
        <f t="shared" si="3"/>
        <v/>
      </c>
      <c r="G50" s="35"/>
      <c r="H50" s="14"/>
      <c r="I50" s="56"/>
      <c r="J50" s="14"/>
      <c r="K50" s="14"/>
      <c r="L50" s="14"/>
      <c r="M50" s="14"/>
      <c r="N50" s="14"/>
      <c r="O50" s="14"/>
      <c r="P50" s="14"/>
      <c r="Q50" s="14"/>
      <c r="R50" s="14"/>
      <c r="S50" s="14"/>
      <c r="Z50" s="17" t="str">
        <f t="shared" si="0"/>
        <v/>
      </c>
      <c r="AA50" s="17" t="str">
        <f t="shared" si="1"/>
        <v/>
      </c>
      <c r="AB50" s="17" t="str">
        <f t="shared" si="2"/>
        <v/>
      </c>
      <c r="AC50" s="14"/>
      <c r="AD50" s="14"/>
      <c r="AE50" s="14"/>
      <c r="AF50" s="14"/>
      <c r="AG50" s="14"/>
      <c r="AH50" s="14"/>
    </row>
    <row r="51" spans="2:34" ht="19.5" customHeight="1" x14ac:dyDescent="0.25">
      <c r="B51" s="51" t="s">
        <v>30</v>
      </c>
      <c r="C51" s="35"/>
      <c r="D51" s="35"/>
      <c r="E51" s="35"/>
      <c r="F51" s="44" t="str">
        <f t="shared" si="3"/>
        <v/>
      </c>
      <c r="G51" s="35"/>
      <c r="H51" s="14"/>
      <c r="I51" s="57" t="s">
        <v>14</v>
      </c>
      <c r="O51" s="14"/>
      <c r="P51" s="15"/>
      <c r="Q51" s="15"/>
      <c r="R51" s="15"/>
      <c r="Z51" s="17" t="str">
        <f t="shared" si="0"/>
        <v/>
      </c>
      <c r="AA51" s="17" t="str">
        <f t="shared" si="1"/>
        <v/>
      </c>
      <c r="AB51" s="17" t="str">
        <f t="shared" si="2"/>
        <v/>
      </c>
      <c r="AC51" s="14"/>
      <c r="AD51" s="14"/>
      <c r="AE51" s="14"/>
      <c r="AF51" s="14"/>
      <c r="AG51" s="14"/>
      <c r="AH51" s="14"/>
    </row>
    <row r="52" spans="2:34" ht="19.5" customHeight="1" x14ac:dyDescent="0.25">
      <c r="B52" s="51" t="s">
        <v>31</v>
      </c>
      <c r="C52" s="35"/>
      <c r="D52" s="35"/>
      <c r="E52" s="35"/>
      <c r="F52" s="44" t="str">
        <f t="shared" si="3"/>
        <v/>
      </c>
      <c r="G52" s="35"/>
      <c r="H52" s="14"/>
      <c r="I52" s="79" t="s">
        <v>80</v>
      </c>
      <c r="O52" s="14"/>
      <c r="P52" s="15"/>
      <c r="Q52" s="15"/>
      <c r="R52" s="15"/>
      <c r="Z52" s="17" t="str">
        <f t="shared" si="0"/>
        <v/>
      </c>
      <c r="AA52" s="17" t="str">
        <f t="shared" si="1"/>
        <v/>
      </c>
      <c r="AB52" s="17" t="str">
        <f t="shared" si="2"/>
        <v/>
      </c>
      <c r="AC52" s="14"/>
      <c r="AD52" s="14"/>
      <c r="AE52" s="14"/>
      <c r="AF52" s="14"/>
      <c r="AG52" s="14"/>
      <c r="AH52" s="14"/>
    </row>
    <row r="53" spans="2:34" ht="19.5" customHeight="1" x14ac:dyDescent="0.25">
      <c r="B53" s="51" t="s">
        <v>32</v>
      </c>
      <c r="C53" s="35"/>
      <c r="D53" s="35"/>
      <c r="E53" s="35"/>
      <c r="F53" s="44" t="str">
        <f t="shared" si="3"/>
        <v/>
      </c>
      <c r="G53" s="35"/>
      <c r="H53" s="14"/>
      <c r="I53" s="80"/>
      <c r="O53" s="14"/>
      <c r="P53" s="15"/>
      <c r="Q53" s="15"/>
      <c r="R53" s="15"/>
      <c r="Z53" s="17" t="str">
        <f t="shared" si="0"/>
        <v/>
      </c>
      <c r="AA53" s="17" t="str">
        <f t="shared" si="1"/>
        <v/>
      </c>
      <c r="AB53" s="17" t="str">
        <f t="shared" si="2"/>
        <v/>
      </c>
      <c r="AC53" s="14"/>
      <c r="AD53" s="14"/>
      <c r="AE53" s="14"/>
      <c r="AF53" s="14"/>
      <c r="AG53" s="14"/>
      <c r="AH53" s="14"/>
    </row>
    <row r="54" spans="2:34" ht="19.5" customHeight="1" x14ac:dyDescent="0.25">
      <c r="B54" s="51" t="s">
        <v>33</v>
      </c>
      <c r="C54" s="35"/>
      <c r="D54" s="35"/>
      <c r="E54" s="35"/>
      <c r="F54" s="44" t="str">
        <f t="shared" si="3"/>
        <v/>
      </c>
      <c r="G54" s="35"/>
      <c r="H54" s="14"/>
      <c r="I54" s="80"/>
      <c r="O54" s="14"/>
      <c r="P54" s="15"/>
      <c r="Q54" s="15"/>
      <c r="R54" s="15"/>
      <c r="Z54" s="17" t="str">
        <f t="shared" si="0"/>
        <v/>
      </c>
      <c r="AA54" s="17" t="str">
        <f t="shared" si="1"/>
        <v/>
      </c>
      <c r="AB54" s="17" t="str">
        <f t="shared" si="2"/>
        <v/>
      </c>
      <c r="AC54" s="14"/>
      <c r="AD54" s="14"/>
      <c r="AE54" s="14"/>
      <c r="AF54" s="14"/>
      <c r="AG54" s="14"/>
      <c r="AH54" s="14"/>
    </row>
    <row r="55" spans="2:34" ht="19.5" customHeight="1" x14ac:dyDescent="0.25">
      <c r="B55" s="50" t="s">
        <v>34</v>
      </c>
      <c r="C55" s="32"/>
      <c r="D55" s="32"/>
      <c r="E55" s="32"/>
      <c r="F55" s="44" t="str">
        <f t="shared" si="3"/>
        <v/>
      </c>
      <c r="G55" s="32"/>
      <c r="H55" s="13"/>
      <c r="I55" s="80"/>
      <c r="O55" s="13"/>
      <c r="P55" s="15"/>
      <c r="Q55" s="15"/>
      <c r="R55" s="15"/>
      <c r="Z55" s="17" t="str">
        <f t="shared" si="0"/>
        <v/>
      </c>
      <c r="AA55" s="17" t="str">
        <f t="shared" si="1"/>
        <v/>
      </c>
      <c r="AB55" s="17" t="str">
        <f t="shared" si="2"/>
        <v/>
      </c>
      <c r="AC55" s="13"/>
      <c r="AD55" s="13"/>
      <c r="AE55" s="13"/>
      <c r="AF55" s="13"/>
      <c r="AG55" s="13"/>
      <c r="AH55" s="13"/>
    </row>
    <row r="56" spans="2:34" ht="19.5" customHeight="1" x14ac:dyDescent="0.25">
      <c r="B56" s="51" t="s">
        <v>35</v>
      </c>
      <c r="C56" s="35"/>
      <c r="D56" s="35"/>
      <c r="E56" s="35"/>
      <c r="F56" s="44" t="str">
        <f t="shared" si="3"/>
        <v/>
      </c>
      <c r="G56" s="35"/>
      <c r="H56" s="14"/>
      <c r="I56" s="80"/>
      <c r="O56" s="14"/>
      <c r="P56" s="15"/>
      <c r="Q56" s="15"/>
      <c r="R56" s="15"/>
      <c r="Z56" s="17" t="str">
        <f t="shared" si="0"/>
        <v/>
      </c>
      <c r="AA56" s="17" t="str">
        <f t="shared" si="1"/>
        <v/>
      </c>
      <c r="AB56" s="17" t="str">
        <f t="shared" si="2"/>
        <v/>
      </c>
      <c r="AC56" s="14"/>
      <c r="AD56" s="14"/>
      <c r="AE56" s="14"/>
      <c r="AF56" s="14"/>
      <c r="AG56" s="14"/>
      <c r="AH56" s="14"/>
    </row>
    <row r="57" spans="2:34" ht="19.5" customHeight="1" x14ac:dyDescent="0.25">
      <c r="B57" s="51" t="s">
        <v>36</v>
      </c>
      <c r="C57" s="35"/>
      <c r="D57" s="35"/>
      <c r="E57" s="35"/>
      <c r="F57" s="44" t="str">
        <f t="shared" si="3"/>
        <v/>
      </c>
      <c r="G57" s="35"/>
      <c r="H57" s="14"/>
      <c r="I57" s="80"/>
      <c r="O57" s="14"/>
      <c r="P57" s="15"/>
      <c r="Q57" s="15"/>
      <c r="R57" s="15"/>
      <c r="Z57" s="17" t="str">
        <f t="shared" si="0"/>
        <v/>
      </c>
      <c r="AA57" s="17" t="str">
        <f t="shared" si="1"/>
        <v/>
      </c>
      <c r="AB57" s="17" t="str">
        <f t="shared" si="2"/>
        <v/>
      </c>
      <c r="AC57" s="14"/>
      <c r="AD57" s="14"/>
      <c r="AE57" s="14"/>
      <c r="AF57" s="14"/>
      <c r="AG57" s="14"/>
      <c r="AH57" s="14"/>
    </row>
    <row r="58" spans="2:34" ht="20.25" customHeight="1" x14ac:dyDescent="0.25">
      <c r="B58" s="51" t="s">
        <v>69</v>
      </c>
      <c r="C58" s="35"/>
      <c r="D58" s="35"/>
      <c r="E58" s="35"/>
      <c r="F58" s="44" t="str">
        <f t="shared" si="3"/>
        <v/>
      </c>
      <c r="G58" s="35"/>
      <c r="H58" s="14"/>
      <c r="I58" s="80"/>
      <c r="O58" s="14"/>
      <c r="P58" s="15"/>
      <c r="Q58" s="15"/>
      <c r="R58" s="15"/>
      <c r="Z58" s="17" t="str">
        <f t="shared" si="0"/>
        <v/>
      </c>
      <c r="AA58" s="17" t="str">
        <f t="shared" si="1"/>
        <v/>
      </c>
      <c r="AB58" s="17" t="str">
        <f t="shared" si="2"/>
        <v/>
      </c>
      <c r="AC58" s="14"/>
      <c r="AD58" s="14"/>
      <c r="AE58" s="14"/>
      <c r="AF58" s="14"/>
      <c r="AG58" s="14"/>
      <c r="AH58" s="14"/>
    </row>
    <row r="59" spans="2:34" ht="19.5" customHeight="1" x14ac:dyDescent="0.25">
      <c r="B59" s="51" t="s">
        <v>37</v>
      </c>
      <c r="C59" s="35"/>
      <c r="D59" s="35"/>
      <c r="E59" s="35"/>
      <c r="F59" s="44" t="str">
        <f t="shared" si="3"/>
        <v/>
      </c>
      <c r="G59" s="35"/>
      <c r="H59" s="14"/>
      <c r="I59" s="80"/>
      <c r="O59" s="14"/>
      <c r="P59" s="15"/>
      <c r="Q59" s="15"/>
      <c r="R59" s="15"/>
      <c r="Z59" s="17" t="str">
        <f t="shared" si="0"/>
        <v/>
      </c>
      <c r="AA59" s="17" t="str">
        <f t="shared" si="1"/>
        <v/>
      </c>
      <c r="AB59" s="17" t="str">
        <f t="shared" si="2"/>
        <v/>
      </c>
      <c r="AC59" s="14"/>
      <c r="AD59" s="14"/>
      <c r="AE59" s="14"/>
      <c r="AF59" s="14"/>
      <c r="AG59" s="14"/>
      <c r="AH59" s="14"/>
    </row>
    <row r="60" spans="2:34" ht="19.5" customHeight="1" x14ac:dyDescent="0.25">
      <c r="B60" s="51" t="s">
        <v>38</v>
      </c>
      <c r="C60" s="35"/>
      <c r="D60" s="35"/>
      <c r="E60" s="35"/>
      <c r="F60" s="44" t="str">
        <f t="shared" si="3"/>
        <v/>
      </c>
      <c r="G60" s="35"/>
      <c r="H60" s="14"/>
      <c r="I60" s="80"/>
      <c r="O60" s="14"/>
      <c r="P60" s="15"/>
      <c r="Q60" s="15"/>
      <c r="R60" s="15"/>
      <c r="Z60" s="17" t="str">
        <f t="shared" si="0"/>
        <v/>
      </c>
      <c r="AA60" s="17" t="str">
        <f t="shared" si="1"/>
        <v/>
      </c>
      <c r="AB60" s="17" t="str">
        <f t="shared" si="2"/>
        <v/>
      </c>
      <c r="AC60" s="14"/>
      <c r="AD60" s="14"/>
      <c r="AE60" s="14"/>
      <c r="AF60" s="14"/>
      <c r="AG60" s="14"/>
      <c r="AH60" s="14"/>
    </row>
    <row r="61" spans="2:34" ht="19.5" customHeight="1" x14ac:dyDescent="0.25">
      <c r="B61" s="51" t="s">
        <v>39</v>
      </c>
      <c r="C61" s="35"/>
      <c r="D61" s="35"/>
      <c r="E61" s="35"/>
      <c r="F61" s="44" t="str">
        <f t="shared" si="3"/>
        <v/>
      </c>
      <c r="G61" s="35"/>
      <c r="H61" s="14"/>
      <c r="I61" s="80"/>
      <c r="O61" s="14"/>
      <c r="P61" s="15"/>
      <c r="Q61" s="15"/>
      <c r="R61" s="15"/>
      <c r="Z61" s="17" t="str">
        <f t="shared" si="0"/>
        <v/>
      </c>
      <c r="AA61" s="17" t="str">
        <f t="shared" si="1"/>
        <v/>
      </c>
      <c r="AB61" s="17" t="str">
        <f t="shared" si="2"/>
        <v/>
      </c>
      <c r="AC61" s="14"/>
      <c r="AD61" s="14"/>
      <c r="AE61" s="14"/>
      <c r="AF61" s="14"/>
      <c r="AG61" s="14"/>
      <c r="AH61" s="14"/>
    </row>
    <row r="62" spans="2:34" ht="19.5" customHeight="1" x14ac:dyDescent="0.25">
      <c r="B62" s="51" t="s">
        <v>40</v>
      </c>
      <c r="C62" s="35"/>
      <c r="D62" s="35"/>
      <c r="E62" s="35"/>
      <c r="F62" s="44" t="str">
        <f t="shared" si="3"/>
        <v/>
      </c>
      <c r="G62" s="35"/>
      <c r="H62" s="14"/>
      <c r="I62" s="80"/>
      <c r="O62" s="14"/>
      <c r="P62" s="15"/>
      <c r="Q62" s="15"/>
      <c r="R62" s="15"/>
      <c r="Z62" s="17" t="str">
        <f t="shared" si="0"/>
        <v/>
      </c>
      <c r="AA62" s="17" t="str">
        <f t="shared" si="1"/>
        <v/>
      </c>
      <c r="AB62" s="17" t="str">
        <f t="shared" si="2"/>
        <v/>
      </c>
      <c r="AC62" s="14"/>
      <c r="AD62" s="14"/>
      <c r="AE62" s="14"/>
      <c r="AF62" s="14"/>
      <c r="AG62" s="14"/>
      <c r="AH62" s="14"/>
    </row>
    <row r="63" spans="2:34" ht="19.5" customHeight="1" x14ac:dyDescent="0.25">
      <c r="B63" s="51" t="s">
        <v>41</v>
      </c>
      <c r="C63" s="35"/>
      <c r="D63" s="35"/>
      <c r="E63" s="35"/>
      <c r="F63" s="44" t="str">
        <f t="shared" si="3"/>
        <v/>
      </c>
      <c r="G63" s="35"/>
      <c r="H63" s="14"/>
      <c r="I63" s="80"/>
      <c r="O63" s="14"/>
      <c r="P63" s="15"/>
      <c r="Q63" s="15"/>
      <c r="R63" s="15"/>
      <c r="Z63" s="17" t="str">
        <f t="shared" si="0"/>
        <v/>
      </c>
      <c r="AA63" s="17" t="str">
        <f t="shared" si="1"/>
        <v/>
      </c>
      <c r="AB63" s="17" t="str">
        <f t="shared" si="2"/>
        <v/>
      </c>
      <c r="AC63" s="14"/>
      <c r="AD63" s="14"/>
      <c r="AE63" s="14"/>
      <c r="AF63" s="14"/>
      <c r="AG63" s="14"/>
      <c r="AH63" s="14"/>
    </row>
    <row r="64" spans="2:34" ht="19.5" customHeight="1" x14ac:dyDescent="0.25">
      <c r="B64" s="51" t="s">
        <v>42</v>
      </c>
      <c r="C64" s="35"/>
      <c r="D64" s="35"/>
      <c r="E64" s="35"/>
      <c r="F64" s="44" t="str">
        <f t="shared" si="3"/>
        <v/>
      </c>
      <c r="G64" s="35"/>
      <c r="H64" s="14"/>
      <c r="I64" s="80"/>
      <c r="O64" s="14"/>
      <c r="P64" s="15"/>
      <c r="Q64" s="15"/>
      <c r="R64" s="15"/>
      <c r="Z64" s="17" t="str">
        <f t="shared" si="0"/>
        <v/>
      </c>
      <c r="AA64" s="17" t="str">
        <f t="shared" si="1"/>
        <v/>
      </c>
      <c r="AB64" s="17" t="str">
        <f t="shared" si="2"/>
        <v/>
      </c>
      <c r="AC64" s="14"/>
      <c r="AD64" s="14"/>
      <c r="AE64" s="14"/>
      <c r="AF64" s="14"/>
      <c r="AG64" s="14"/>
      <c r="AH64" s="14"/>
    </row>
    <row r="65" spans="2:34" ht="19.5" customHeight="1" x14ac:dyDescent="0.25">
      <c r="B65" s="50" t="s">
        <v>78</v>
      </c>
      <c r="C65" s="32"/>
      <c r="D65" s="32"/>
      <c r="E65" s="32"/>
      <c r="F65" s="44" t="str">
        <f t="shared" si="3"/>
        <v/>
      </c>
      <c r="G65" s="32"/>
      <c r="H65" s="13"/>
      <c r="I65" s="80"/>
      <c r="O65" s="13"/>
      <c r="P65" s="15"/>
      <c r="Q65" s="15"/>
      <c r="R65" s="15"/>
      <c r="Z65" s="17" t="str">
        <f t="shared" si="0"/>
        <v/>
      </c>
      <c r="AA65" s="17" t="str">
        <f t="shared" si="1"/>
        <v/>
      </c>
      <c r="AB65" s="17" t="str">
        <f t="shared" si="2"/>
        <v/>
      </c>
      <c r="AC65" s="13"/>
      <c r="AD65" s="13"/>
      <c r="AE65" s="13"/>
      <c r="AF65" s="13"/>
      <c r="AG65" s="13"/>
      <c r="AH65" s="13"/>
    </row>
    <row r="66" spans="2:34" ht="19.5" customHeight="1" x14ac:dyDescent="0.25">
      <c r="B66" s="51" t="s">
        <v>43</v>
      </c>
      <c r="C66" s="35"/>
      <c r="D66" s="35"/>
      <c r="E66" s="35"/>
      <c r="F66" s="44" t="str">
        <f t="shared" si="3"/>
        <v/>
      </c>
      <c r="G66" s="35"/>
      <c r="H66" s="14"/>
      <c r="I66" s="80"/>
      <c r="O66" s="14"/>
      <c r="P66" s="15"/>
      <c r="Q66" s="15"/>
      <c r="R66" s="15"/>
      <c r="Z66" s="17" t="str">
        <f t="shared" si="0"/>
        <v/>
      </c>
      <c r="AA66" s="17" t="str">
        <f t="shared" si="1"/>
        <v/>
      </c>
      <c r="AB66" s="17" t="str">
        <f t="shared" si="2"/>
        <v/>
      </c>
      <c r="AC66" s="14"/>
      <c r="AD66" s="14"/>
      <c r="AE66" s="14"/>
      <c r="AF66" s="14"/>
      <c r="AG66" s="14"/>
      <c r="AH66" s="14"/>
    </row>
    <row r="67" spans="2:34" ht="19.5" customHeight="1" x14ac:dyDescent="0.25">
      <c r="B67" s="51" t="s">
        <v>44</v>
      </c>
      <c r="C67" s="35"/>
      <c r="D67" s="35"/>
      <c r="E67" s="35"/>
      <c r="F67" s="44" t="str">
        <f t="shared" si="3"/>
        <v/>
      </c>
      <c r="G67" s="35"/>
      <c r="H67" s="14"/>
      <c r="I67" s="80"/>
      <c r="O67" s="14"/>
      <c r="P67" s="15"/>
      <c r="Q67" s="15"/>
      <c r="R67" s="15"/>
      <c r="Z67" s="17" t="str">
        <f t="shared" si="0"/>
        <v/>
      </c>
      <c r="AA67" s="17" t="str">
        <f t="shared" si="1"/>
        <v/>
      </c>
      <c r="AB67" s="17" t="str">
        <f t="shared" si="2"/>
        <v/>
      </c>
      <c r="AC67" s="14"/>
      <c r="AD67" s="14"/>
      <c r="AE67" s="14"/>
      <c r="AF67" s="14"/>
      <c r="AG67" s="14"/>
      <c r="AH67" s="14"/>
    </row>
    <row r="68" spans="2:34" ht="19.5" customHeight="1" x14ac:dyDescent="0.25">
      <c r="B68" s="51" t="s">
        <v>45</v>
      </c>
      <c r="C68" s="35"/>
      <c r="D68" s="35"/>
      <c r="E68" s="35"/>
      <c r="F68" s="44" t="str">
        <f t="shared" si="3"/>
        <v/>
      </c>
      <c r="G68" s="35"/>
      <c r="H68" s="14"/>
      <c r="I68" s="80"/>
      <c r="O68" s="14"/>
      <c r="P68" s="15"/>
      <c r="Q68" s="15"/>
      <c r="R68" s="15"/>
      <c r="Z68" s="17" t="str">
        <f t="shared" si="0"/>
        <v/>
      </c>
      <c r="AA68" s="17" t="str">
        <f t="shared" si="1"/>
        <v/>
      </c>
      <c r="AB68" s="17" t="str">
        <f t="shared" si="2"/>
        <v/>
      </c>
      <c r="AC68" s="14"/>
      <c r="AD68" s="14"/>
      <c r="AE68" s="14"/>
      <c r="AF68" s="14"/>
      <c r="AG68" s="14"/>
      <c r="AH68" s="14"/>
    </row>
    <row r="69" spans="2:34" ht="19.5" customHeight="1" x14ac:dyDescent="0.25">
      <c r="B69" s="50" t="s">
        <v>46</v>
      </c>
      <c r="C69" s="32"/>
      <c r="D69" s="32"/>
      <c r="E69" s="32"/>
      <c r="F69" s="44" t="str">
        <f t="shared" si="3"/>
        <v/>
      </c>
      <c r="G69" s="32"/>
      <c r="H69" s="13"/>
      <c r="I69" s="80"/>
      <c r="O69" s="13"/>
      <c r="P69" s="15"/>
      <c r="Q69" s="15"/>
      <c r="R69" s="15"/>
      <c r="Z69" s="17" t="str">
        <f t="shared" si="0"/>
        <v/>
      </c>
      <c r="AA69" s="17" t="str">
        <f t="shared" si="1"/>
        <v/>
      </c>
      <c r="AB69" s="17" t="str">
        <f t="shared" si="2"/>
        <v/>
      </c>
      <c r="AC69" s="13"/>
      <c r="AD69" s="13"/>
      <c r="AE69" s="13"/>
      <c r="AF69" s="13"/>
      <c r="AG69" s="13"/>
      <c r="AH69" s="13"/>
    </row>
    <row r="70" spans="2:34" ht="19.5" customHeight="1" x14ac:dyDescent="0.25">
      <c r="B70" s="51" t="s">
        <v>47</v>
      </c>
      <c r="C70" s="35"/>
      <c r="D70" s="35"/>
      <c r="E70" s="35"/>
      <c r="F70" s="44" t="str">
        <f t="shared" si="3"/>
        <v/>
      </c>
      <c r="G70" s="35"/>
      <c r="H70" s="14"/>
      <c r="I70" s="80"/>
      <c r="O70" s="14"/>
      <c r="P70" s="15"/>
      <c r="Q70" s="15"/>
      <c r="R70" s="15"/>
      <c r="Z70" s="17" t="str">
        <f t="shared" si="0"/>
        <v/>
      </c>
      <c r="AA70" s="17" t="str">
        <f t="shared" si="1"/>
        <v/>
      </c>
      <c r="AB70" s="17" t="str">
        <f t="shared" si="2"/>
        <v/>
      </c>
      <c r="AC70" s="14"/>
      <c r="AD70" s="14"/>
      <c r="AE70" s="14"/>
      <c r="AF70" s="14"/>
      <c r="AG70" s="14"/>
      <c r="AH70" s="14"/>
    </row>
    <row r="71" spans="2:34" ht="19.5" customHeight="1" x14ac:dyDescent="0.25">
      <c r="B71" s="51" t="s">
        <v>48</v>
      </c>
      <c r="C71" s="35"/>
      <c r="D71" s="35"/>
      <c r="E71" s="35"/>
      <c r="F71" s="44" t="str">
        <f t="shared" si="3"/>
        <v/>
      </c>
      <c r="G71" s="35"/>
      <c r="H71" s="14"/>
      <c r="I71" s="80"/>
      <c r="O71" s="14"/>
      <c r="P71" s="15"/>
      <c r="Q71" s="15"/>
      <c r="R71" s="15"/>
      <c r="Z71" s="17" t="str">
        <f t="shared" si="0"/>
        <v/>
      </c>
      <c r="AA71" s="17" t="str">
        <f t="shared" si="1"/>
        <v/>
      </c>
      <c r="AB71" s="17" t="str">
        <f t="shared" si="2"/>
        <v/>
      </c>
      <c r="AC71" s="14"/>
      <c r="AD71" s="14"/>
      <c r="AE71" s="14"/>
      <c r="AF71" s="14"/>
      <c r="AG71" s="14"/>
      <c r="AH71" s="14"/>
    </row>
    <row r="72" spans="2:34" ht="19.5" customHeight="1" x14ac:dyDescent="0.25">
      <c r="B72" s="50" t="s">
        <v>49</v>
      </c>
      <c r="C72" s="32"/>
      <c r="D72" s="32"/>
      <c r="E72" s="32"/>
      <c r="F72" s="44" t="str">
        <f t="shared" si="3"/>
        <v/>
      </c>
      <c r="G72" s="32"/>
      <c r="H72" s="13"/>
      <c r="I72" s="80"/>
      <c r="O72" s="13"/>
      <c r="P72" s="15"/>
      <c r="Q72" s="15"/>
      <c r="R72" s="15"/>
      <c r="Z72" s="17" t="str">
        <f t="shared" si="0"/>
        <v/>
      </c>
      <c r="AA72" s="17" t="str">
        <f t="shared" si="1"/>
        <v/>
      </c>
      <c r="AB72" s="17" t="str">
        <f t="shared" si="2"/>
        <v/>
      </c>
      <c r="AC72" s="13"/>
      <c r="AD72" s="13"/>
      <c r="AE72" s="13"/>
      <c r="AF72" s="13"/>
      <c r="AG72" s="13"/>
      <c r="AH72" s="13"/>
    </row>
    <row r="73" spans="2:34" ht="19.5" customHeight="1" x14ac:dyDescent="0.25">
      <c r="B73" s="51" t="s">
        <v>50</v>
      </c>
      <c r="C73" s="35"/>
      <c r="D73" s="35"/>
      <c r="E73" s="35"/>
      <c r="F73" s="44" t="str">
        <f t="shared" si="3"/>
        <v/>
      </c>
      <c r="G73" s="35"/>
      <c r="H73" s="14"/>
      <c r="I73" s="80"/>
      <c r="O73" s="14"/>
      <c r="P73" s="15"/>
      <c r="Q73" s="15"/>
      <c r="R73" s="15"/>
      <c r="Z73" s="17" t="str">
        <f t="shared" si="0"/>
        <v/>
      </c>
      <c r="AA73" s="17" t="str">
        <f t="shared" si="1"/>
        <v/>
      </c>
      <c r="AB73" s="17" t="str">
        <f t="shared" si="2"/>
        <v/>
      </c>
      <c r="AC73" s="14"/>
      <c r="AD73" s="14"/>
      <c r="AE73" s="14"/>
      <c r="AF73" s="14"/>
      <c r="AG73" s="14"/>
      <c r="AH73" s="14"/>
    </row>
    <row r="74" spans="2:34" ht="19.5" customHeight="1" x14ac:dyDescent="0.25">
      <c r="B74" s="51" t="s">
        <v>51</v>
      </c>
      <c r="C74" s="35"/>
      <c r="D74" s="35"/>
      <c r="E74" s="35"/>
      <c r="F74" s="44" t="str">
        <f t="shared" si="3"/>
        <v/>
      </c>
      <c r="G74" s="35"/>
      <c r="H74" s="14"/>
      <c r="I74" s="80"/>
      <c r="O74" s="14"/>
      <c r="P74" s="15"/>
      <c r="Q74" s="15"/>
      <c r="R74" s="15"/>
      <c r="Z74" s="17" t="str">
        <f t="shared" si="0"/>
        <v/>
      </c>
      <c r="AA74" s="17" t="str">
        <f t="shared" si="1"/>
        <v/>
      </c>
      <c r="AB74" s="17" t="str">
        <f t="shared" si="2"/>
        <v/>
      </c>
      <c r="AC74" s="14"/>
      <c r="AD74" s="14"/>
      <c r="AE74" s="14"/>
      <c r="AF74" s="14"/>
      <c r="AG74" s="14"/>
      <c r="AH74" s="14"/>
    </row>
    <row r="75" spans="2:34" ht="19.5" customHeight="1" x14ac:dyDescent="0.25">
      <c r="B75" s="51" t="s">
        <v>52</v>
      </c>
      <c r="C75" s="35"/>
      <c r="D75" s="35"/>
      <c r="E75" s="35"/>
      <c r="F75" s="44" t="str">
        <f t="shared" si="3"/>
        <v/>
      </c>
      <c r="G75" s="35"/>
      <c r="H75" s="14"/>
      <c r="I75" s="80"/>
      <c r="O75" s="14"/>
      <c r="P75" s="15"/>
      <c r="Q75" s="15"/>
      <c r="R75" s="15"/>
      <c r="Z75" s="17" t="str">
        <f t="shared" si="0"/>
        <v/>
      </c>
      <c r="AA75" s="17" t="str">
        <f t="shared" si="1"/>
        <v/>
      </c>
      <c r="AB75" s="17" t="str">
        <f t="shared" si="2"/>
        <v/>
      </c>
      <c r="AC75" s="14"/>
      <c r="AD75" s="14"/>
      <c r="AE75" s="14"/>
      <c r="AF75" s="14"/>
      <c r="AG75" s="14"/>
      <c r="AH75" s="14"/>
    </row>
    <row r="76" spans="2:34" ht="19.5" customHeight="1" x14ac:dyDescent="0.25">
      <c r="B76" s="51" t="s">
        <v>53</v>
      </c>
      <c r="C76" s="35"/>
      <c r="D76" s="35"/>
      <c r="E76" s="35"/>
      <c r="F76" s="44" t="str">
        <f t="shared" si="3"/>
        <v/>
      </c>
      <c r="G76" s="35"/>
      <c r="H76" s="14"/>
      <c r="I76" s="80"/>
      <c r="O76" s="14"/>
      <c r="P76" s="15"/>
      <c r="Q76" s="15"/>
      <c r="R76" s="15"/>
      <c r="Z76" s="17" t="str">
        <f t="shared" si="0"/>
        <v/>
      </c>
      <c r="AA76" s="17" t="str">
        <f t="shared" si="1"/>
        <v/>
      </c>
      <c r="AB76" s="17" t="str">
        <f t="shared" si="2"/>
        <v/>
      </c>
      <c r="AC76" s="14"/>
      <c r="AD76" s="14"/>
      <c r="AE76" s="14"/>
      <c r="AF76" s="14"/>
      <c r="AG76" s="14"/>
      <c r="AH76" s="14"/>
    </row>
    <row r="77" spans="2:34" ht="19.5" customHeight="1" x14ac:dyDescent="0.25">
      <c r="B77" s="51" t="s">
        <v>54</v>
      </c>
      <c r="C77" s="35"/>
      <c r="D77" s="35"/>
      <c r="E77" s="35"/>
      <c r="F77" s="44" t="str">
        <f t="shared" si="3"/>
        <v/>
      </c>
      <c r="G77" s="35"/>
      <c r="H77" s="14"/>
      <c r="I77" s="81"/>
      <c r="O77" s="14"/>
      <c r="P77" s="15"/>
      <c r="Q77" s="15"/>
      <c r="R77" s="15"/>
      <c r="Z77" s="17" t="str">
        <f t="shared" si="0"/>
        <v/>
      </c>
      <c r="AA77" s="17" t="str">
        <f t="shared" si="1"/>
        <v/>
      </c>
      <c r="AB77" s="17" t="str">
        <f t="shared" si="2"/>
        <v/>
      </c>
      <c r="AC77" s="14"/>
      <c r="AD77" s="14"/>
      <c r="AE77" s="14"/>
      <c r="AF77" s="14"/>
      <c r="AG77" s="14"/>
      <c r="AH77" s="14"/>
    </row>
    <row r="78" spans="2:34" ht="61.5" customHeight="1" x14ac:dyDescent="0.25">
      <c r="B78" s="51" t="s">
        <v>55</v>
      </c>
      <c r="C78" s="35"/>
      <c r="D78" s="35"/>
      <c r="E78" s="35"/>
      <c r="F78" s="44" t="str">
        <f t="shared" si="3"/>
        <v/>
      </c>
      <c r="G78" s="35"/>
      <c r="I78" s="36" t="s">
        <v>81</v>
      </c>
      <c r="Z78" s="17" t="str">
        <f t="shared" si="0"/>
        <v/>
      </c>
      <c r="AA78" s="17" t="str">
        <f t="shared" si="1"/>
        <v/>
      </c>
      <c r="AB78" s="17" t="str">
        <f t="shared" si="2"/>
        <v/>
      </c>
    </row>
    <row r="79" spans="2:34" s="2" customFormat="1" ht="31.5" customHeight="1" x14ac:dyDescent="0.25">
      <c r="B79" s="59" t="s">
        <v>56</v>
      </c>
      <c r="C79" s="59">
        <f>Z79</f>
        <v>0</v>
      </c>
      <c r="D79" s="59">
        <f>AA79</f>
        <v>0</v>
      </c>
      <c r="E79" s="59">
        <f>AB79</f>
        <v>0</v>
      </c>
      <c r="F79" s="44">
        <f>IFERROR(AVERAGE(F38:F78),0)</f>
        <v>0</v>
      </c>
      <c r="G79" s="59">
        <f>F79</f>
        <v>0</v>
      </c>
      <c r="H79" s="13"/>
      <c r="I79" s="36" t="s">
        <v>82</v>
      </c>
      <c r="J79" s="20"/>
      <c r="O79" s="13"/>
      <c r="P79" s="16"/>
      <c r="Q79" s="16"/>
      <c r="R79" s="16"/>
      <c r="Z79" s="21">
        <f>SUM(Z39:Z78)</f>
        <v>0</v>
      </c>
      <c r="AA79" s="21">
        <f t="shared" ref="AA79:AB79" si="4">SUM(AA39:AA78)</f>
        <v>0</v>
      </c>
      <c r="AB79" s="21">
        <f t="shared" si="4"/>
        <v>0</v>
      </c>
      <c r="AC79" s="24">
        <f>SUM(Z79:AB79)</f>
        <v>0</v>
      </c>
      <c r="AD79" s="23">
        <f>AC79/Z36</f>
        <v>0</v>
      </c>
      <c r="AE79" s="13"/>
      <c r="AF79" s="13"/>
      <c r="AG79" s="13"/>
      <c r="AH79" s="13"/>
    </row>
    <row r="80" spans="2:34" ht="15.75" customHeight="1" x14ac:dyDescent="0.25">
      <c r="G80" s="48" t="s">
        <v>77</v>
      </c>
      <c r="I80" s="49" t="s">
        <v>77</v>
      </c>
    </row>
    <row r="81" spans="6:34" s="20" customFormat="1" ht="24" customHeight="1" x14ac:dyDescent="0.25">
      <c r="F81" s="44"/>
      <c r="H81" s="19"/>
      <c r="I81"/>
      <c r="O81" s="19"/>
      <c r="P81" s="19"/>
      <c r="Q81" s="19"/>
      <c r="R81" s="19"/>
      <c r="Z81" s="19"/>
      <c r="AA81" s="19"/>
      <c r="AB81" s="19"/>
      <c r="AC81" s="19"/>
      <c r="AD81" s="19"/>
      <c r="AE81" s="19"/>
      <c r="AF81" s="19"/>
      <c r="AG81" s="19"/>
      <c r="AH81" s="19"/>
    </row>
    <row r="82" spans="6:34" ht="21.75" customHeight="1" x14ac:dyDescent="0.25">
      <c r="I82" s="4"/>
    </row>
    <row r="83" spans="6:34" ht="21.75" customHeight="1" x14ac:dyDescent="0.25">
      <c r="I83" s="4"/>
    </row>
    <row r="84" spans="6:34" ht="21.75" customHeight="1" x14ac:dyDescent="0.25">
      <c r="I84" s="4"/>
    </row>
    <row r="85" spans="6:34" ht="21.75" customHeight="1" x14ac:dyDescent="0.25"/>
    <row r="86" spans="6:34" ht="21.75" customHeight="1" x14ac:dyDescent="0.25"/>
    <row r="87" spans="6:34" ht="21.75" customHeight="1" x14ac:dyDescent="0.25">
      <c r="I87" s="20"/>
    </row>
    <row r="88" spans="6:34" ht="25.5" customHeight="1" x14ac:dyDescent="0.25"/>
    <row r="89" spans="6:34" s="20" customFormat="1" ht="24" customHeight="1" x14ac:dyDescent="0.25">
      <c r="F89" s="44"/>
      <c r="H89" s="19"/>
      <c r="I89"/>
      <c r="O89" s="19"/>
      <c r="P89" s="19"/>
      <c r="Q89" s="19"/>
      <c r="R89" s="19"/>
      <c r="Z89" s="19"/>
      <c r="AA89" s="19"/>
      <c r="AB89" s="19"/>
      <c r="AC89" s="19"/>
      <c r="AD89" s="19"/>
      <c r="AE89" s="19"/>
      <c r="AF89" s="19"/>
      <c r="AG89" s="19"/>
      <c r="AH89" s="19"/>
    </row>
    <row r="95" spans="6:34" ht="21" x14ac:dyDescent="0.25">
      <c r="I95" s="20"/>
    </row>
    <row r="96" spans="6:34" ht="25.5" customHeight="1" x14ac:dyDescent="0.25"/>
    <row r="97" spans="6:34" s="20" customFormat="1" ht="24" customHeight="1" x14ac:dyDescent="0.25">
      <c r="F97" s="44"/>
      <c r="H97" s="19"/>
      <c r="I97"/>
      <c r="O97" s="19"/>
      <c r="P97" s="19"/>
      <c r="Q97" s="19"/>
      <c r="R97" s="19"/>
      <c r="Z97" s="19"/>
      <c r="AA97" s="19"/>
      <c r="AB97" s="19"/>
      <c r="AC97" s="19"/>
      <c r="AD97" s="19"/>
      <c r="AE97" s="19"/>
      <c r="AF97" s="19"/>
      <c r="AG97" s="19"/>
      <c r="AH97" s="19"/>
    </row>
    <row r="98" spans="6:34" ht="50.25" customHeight="1" x14ac:dyDescent="0.25"/>
    <row r="99" spans="6:34" ht="50.25" customHeight="1" x14ac:dyDescent="0.25"/>
    <row r="100" spans="6:34" ht="50.25" customHeight="1" x14ac:dyDescent="0.25"/>
    <row r="101" spans="6:34" ht="50.25" customHeight="1" x14ac:dyDescent="0.25"/>
    <row r="102" spans="6:34" ht="50.25" customHeight="1" x14ac:dyDescent="0.25"/>
    <row r="103" spans="6:34" ht="50.25" customHeight="1" x14ac:dyDescent="0.25">
      <c r="I103" s="20"/>
    </row>
    <row r="104" spans="6:34" ht="50.25" customHeight="1" x14ac:dyDescent="0.25"/>
    <row r="105" spans="6:34" ht="50.25" customHeight="1" x14ac:dyDescent="0.25"/>
    <row r="106" spans="6:34" ht="50.25" customHeight="1" x14ac:dyDescent="0.25"/>
    <row r="107" spans="6:34" ht="50.25" customHeight="1" x14ac:dyDescent="0.25"/>
  </sheetData>
  <mergeCells count="40">
    <mergeCell ref="I18:I19"/>
    <mergeCell ref="I38:I39"/>
    <mergeCell ref="I44:I46"/>
    <mergeCell ref="I52:I77"/>
    <mergeCell ref="D4:D5"/>
    <mergeCell ref="E4:E5"/>
    <mergeCell ref="I4:I5"/>
    <mergeCell ref="F4:G4"/>
    <mergeCell ref="F5:G5"/>
    <mergeCell ref="C24:G24"/>
    <mergeCell ref="C8:G8"/>
    <mergeCell ref="I8:I9"/>
    <mergeCell ref="I10:I11"/>
    <mergeCell ref="I40:I41"/>
    <mergeCell ref="C22:G22"/>
    <mergeCell ref="I14:I15"/>
    <mergeCell ref="I16:I17"/>
    <mergeCell ref="Z36:AB36"/>
    <mergeCell ref="C35:G35"/>
    <mergeCell ref="B35:B36"/>
    <mergeCell ref="C32:G32"/>
    <mergeCell ref="C26:G26"/>
    <mergeCell ref="C28:G28"/>
    <mergeCell ref="I30:I31"/>
    <mergeCell ref="B2:G2"/>
    <mergeCell ref="I35:I36"/>
    <mergeCell ref="B3:G3"/>
    <mergeCell ref="C10:G10"/>
    <mergeCell ref="B34:G34"/>
    <mergeCell ref="B6:G6"/>
    <mergeCell ref="I12:I13"/>
    <mergeCell ref="C12:G12"/>
    <mergeCell ref="C14:G14"/>
    <mergeCell ref="C16:G16"/>
    <mergeCell ref="C18:G18"/>
    <mergeCell ref="C20:G20"/>
    <mergeCell ref="C30:G30"/>
    <mergeCell ref="I20:I21"/>
    <mergeCell ref="I22:I23"/>
    <mergeCell ref="I24:I25"/>
  </mergeCells>
  <conditionalFormatting sqref="C38:E78">
    <cfRule type="containsText" dxfId="13" priority="19" operator="containsText" text="X">
      <formula>NOT(ISERROR(SEARCH("X",C38)))</formula>
    </cfRule>
  </conditionalFormatting>
  <conditionalFormatting sqref="F4:F5">
    <cfRule type="containsText" dxfId="12" priority="12" operator="containsText" text="J">
      <formula>NOT(ISERROR(SEARCH("J",F4)))</formula>
    </cfRule>
    <cfRule type="containsText" dxfId="11" priority="13" operator="containsText" text="K">
      <formula>NOT(ISERROR(SEARCH("K",F4)))</formula>
    </cfRule>
    <cfRule type="cellIs" dxfId="10" priority="14" operator="equal">
      <formula>"L"</formula>
    </cfRule>
  </conditionalFormatting>
  <conditionalFormatting sqref="F5">
    <cfRule type="containsText" dxfId="9" priority="8" operator="containsText" text="ruim">
      <formula>NOT(ISERROR(SEARCH("ruim",F5)))</formula>
    </cfRule>
    <cfRule type="containsText" dxfId="8" priority="9" operator="containsText" text="ótimo">
      <formula>NOT(ISERROR(SEARCH("ótimo",F5)))</formula>
    </cfRule>
    <cfRule type="containsText" dxfId="7" priority="10" operator="containsText" text="regular">
      <formula>NOT(ISERROR(SEARCH("regular",F5)))</formula>
    </cfRule>
    <cfRule type="containsText" dxfId="6" priority="11" operator="containsText" text="bom">
      <formula>NOT(ISERROR(SEARCH("bom",F5)))</formula>
    </cfRule>
  </conditionalFormatting>
  <conditionalFormatting sqref="G38:G94">
    <cfRule type="containsText" dxfId="5" priority="4" operator="containsText" text="ALTO">
      <formula>NOT(ISERROR(SEARCH("ALTO",G38)))</formula>
    </cfRule>
    <cfRule type="containsText" dxfId="4" priority="5" operator="containsText" text="MÉDIO">
      <formula>NOT(ISERROR(SEARCH("MÉDIO",G38)))</formula>
    </cfRule>
    <cfRule type="containsText" dxfId="3" priority="6" operator="containsText" text="BAIXO">
      <formula>NOT(ISERROR(SEARCH("BAIXO",G38)))</formula>
    </cfRule>
  </conditionalFormatting>
  <conditionalFormatting sqref="I80">
    <cfRule type="containsText" dxfId="2" priority="1" operator="containsText" text="ALTO">
      <formula>NOT(ISERROR(SEARCH("ALTO",I80)))</formula>
    </cfRule>
    <cfRule type="containsText" dxfId="1" priority="2" operator="containsText" text="MÉDIO">
      <formula>NOT(ISERROR(SEARCH("MÉDIO",I80)))</formula>
    </cfRule>
    <cfRule type="containsText" dxfId="0" priority="3" operator="containsText" text="BAIXO">
      <formula>NOT(ISERROR(SEARCH("BAIXO",I80)))</formula>
    </cfRule>
  </conditionalFormatting>
  <dataValidations xWindow="430" yWindow="585" count="3">
    <dataValidation allowBlank="1" showInputMessage="1" showErrorMessage="1" prompt="Digite X" sqref="P50:S50 J50:N50 I44 C39:E43 I38 I40 I42 I51 C45:E78 AC39:AH77 O39:O77 H39:H77" xr:uid="{00000000-0002-0000-0000-000000000000}"/>
    <dataValidation type="list" allowBlank="1" showInputMessage="1" showErrorMessage="1" sqref="C8:G8 C10:G10" xr:uid="{00000000-0002-0000-0000-000001000000}">
      <formula1>"SIM,NÃO"</formula1>
    </dataValidation>
    <dataValidation type="list" allowBlank="1" showInputMessage="1" showErrorMessage="1" sqref="G39:G43 G45:G54 G56:G64 G66:G68 G70:G71 G73:G78" xr:uid="{00000000-0002-0000-0000-000002000000}">
      <formula1>"BAIXO,MÉDIO,ALTO"</formula1>
    </dataValidation>
  </dataValidations>
  <pageMargins left="0.39370078740157483" right="0.39370078740157483" top="0.39370078740157483" bottom="0.39370078740157483" header="0.39370078740157483" footer="0.39370078740157483"/>
  <pageSetup paperSize="9" scale="36" orientation="portrait" r:id="rId1"/>
  <headerFooter>
    <oddFooter>&amp;L&amp;1#&amp;"Calibri"&amp;8&amp;K000000Ultracargo - Interna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E12"/>
  <sheetViews>
    <sheetView showGridLines="0" workbookViewId="0">
      <selection activeCell="G4" sqref="G4"/>
    </sheetView>
  </sheetViews>
  <sheetFormatPr defaultRowHeight="15" x14ac:dyDescent="0.25"/>
  <cols>
    <col min="1" max="1" width="11.28515625" style="27" customWidth="1"/>
    <col min="2" max="3" width="11.28515625" customWidth="1"/>
    <col min="4" max="4" width="9.140625" style="5"/>
  </cols>
  <sheetData>
    <row r="2" spans="1:5" ht="57.75" customHeight="1" x14ac:dyDescent="0.25">
      <c r="A2" s="28">
        <v>1</v>
      </c>
      <c r="B2" s="25" t="s">
        <v>57</v>
      </c>
      <c r="C2" s="26" t="s">
        <v>58</v>
      </c>
      <c r="D2" s="29" t="s">
        <v>58</v>
      </c>
      <c r="E2" s="41"/>
    </row>
    <row r="3" spans="1:5" ht="57.75" customHeight="1" x14ac:dyDescent="0.25">
      <c r="A3" s="28">
        <v>2</v>
      </c>
      <c r="B3" s="25" t="s">
        <v>59</v>
      </c>
      <c r="C3" s="26" t="s">
        <v>60</v>
      </c>
      <c r="D3" s="30" t="s">
        <v>60</v>
      </c>
      <c r="E3" s="41"/>
    </row>
    <row r="4" spans="1:5" ht="57.75" customHeight="1" x14ac:dyDescent="0.25">
      <c r="A4" s="28">
        <v>3</v>
      </c>
      <c r="B4" s="25" t="s">
        <v>61</v>
      </c>
      <c r="C4" s="26" t="s">
        <v>62</v>
      </c>
      <c r="D4" s="30" t="s">
        <v>62</v>
      </c>
      <c r="E4" s="41"/>
    </row>
    <row r="5" spans="1:5" ht="57.75" customHeight="1" x14ac:dyDescent="0.25">
      <c r="A5" s="28">
        <v>4</v>
      </c>
      <c r="B5" s="25" t="s">
        <v>63</v>
      </c>
      <c r="C5" s="26" t="s">
        <v>64</v>
      </c>
      <c r="D5" s="31" t="s">
        <v>65</v>
      </c>
      <c r="E5" s="41"/>
    </row>
    <row r="6" spans="1:5" ht="57.75" customHeight="1" x14ac:dyDescent="0.25"/>
    <row r="7" spans="1:5" ht="57.75" customHeight="1" x14ac:dyDescent="0.25"/>
    <row r="8" spans="1:5" ht="57.75" customHeight="1" x14ac:dyDescent="0.25"/>
    <row r="9" spans="1:5" ht="57.75" customHeight="1" x14ac:dyDescent="0.25"/>
    <row r="10" spans="1:5" ht="57.75" customHeight="1" x14ac:dyDescent="0.25"/>
    <row r="11" spans="1:5" ht="57.75" customHeight="1" x14ac:dyDescent="0.25"/>
    <row r="12" spans="1:5" ht="57.75" customHeight="1" x14ac:dyDescent="0.25"/>
  </sheetData>
  <pageMargins left="0.511811024" right="0.511811024" top="0.78740157499999996" bottom="0.78740157499999996" header="0.31496062000000002" footer="0.31496062000000002"/>
  <pageSetup paperSize="9" orientation="portrait" horizontalDpi="4294967293" verticalDpi="4294967293" r:id="rId1"/>
  <headerFooter>
    <oddFooter>&amp;L&amp;1#&amp;"Calibri"&amp;8&amp;K000000Ultracargo - Interna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22"/>
  <sheetViews>
    <sheetView workbookViewId="0">
      <selection activeCell="B1" sqref="B1"/>
    </sheetView>
  </sheetViews>
  <sheetFormatPr defaultRowHeight="15" x14ac:dyDescent="0.25"/>
  <cols>
    <col min="1" max="2" width="9.140625" style="5"/>
  </cols>
  <sheetData>
    <row r="1" spans="1:6" x14ac:dyDescent="0.25">
      <c r="A1" s="5">
        <v>1</v>
      </c>
      <c r="B1" s="7">
        <v>1</v>
      </c>
      <c r="C1" s="6">
        <v>0.222</v>
      </c>
      <c r="F1" s="5"/>
    </row>
    <row r="2" spans="1:6" x14ac:dyDescent="0.25">
      <c r="A2" s="5">
        <v>2</v>
      </c>
      <c r="B2" s="7">
        <f t="shared" ref="B2:B10" si="0">B1+$C$1</f>
        <v>1.222</v>
      </c>
      <c r="F2" s="5"/>
    </row>
    <row r="3" spans="1:6" x14ac:dyDescent="0.25">
      <c r="A3" s="5">
        <v>3</v>
      </c>
      <c r="B3" s="7">
        <f t="shared" si="0"/>
        <v>1.444</v>
      </c>
      <c r="F3" s="5"/>
    </row>
    <row r="4" spans="1:6" x14ac:dyDescent="0.25">
      <c r="A4" s="5">
        <v>4</v>
      </c>
      <c r="B4" s="7">
        <f t="shared" si="0"/>
        <v>1.6659999999999999</v>
      </c>
      <c r="F4" s="5"/>
    </row>
    <row r="5" spans="1:6" x14ac:dyDescent="0.25">
      <c r="A5" s="5">
        <v>5</v>
      </c>
      <c r="B5" s="7">
        <f t="shared" si="0"/>
        <v>1.8879999999999999</v>
      </c>
      <c r="F5" s="5"/>
    </row>
    <row r="6" spans="1:6" x14ac:dyDescent="0.25">
      <c r="A6" s="5">
        <v>6</v>
      </c>
      <c r="B6" s="7">
        <f t="shared" si="0"/>
        <v>2.11</v>
      </c>
      <c r="F6" s="5"/>
    </row>
    <row r="7" spans="1:6" x14ac:dyDescent="0.25">
      <c r="A7" s="5">
        <v>7</v>
      </c>
      <c r="B7" s="7">
        <f t="shared" si="0"/>
        <v>2.3319999999999999</v>
      </c>
      <c r="F7" s="5"/>
    </row>
    <row r="8" spans="1:6" x14ac:dyDescent="0.25">
      <c r="A8" s="5">
        <v>8</v>
      </c>
      <c r="B8" s="7">
        <f t="shared" si="0"/>
        <v>2.5539999999999998</v>
      </c>
      <c r="F8" s="5"/>
    </row>
    <row r="9" spans="1:6" x14ac:dyDescent="0.25">
      <c r="A9" s="5">
        <v>9</v>
      </c>
      <c r="B9" s="7">
        <f t="shared" si="0"/>
        <v>2.7759999999999998</v>
      </c>
      <c r="F9" s="5"/>
    </row>
    <row r="10" spans="1:6" x14ac:dyDescent="0.25">
      <c r="A10" s="5">
        <v>10</v>
      </c>
      <c r="B10" s="7">
        <f t="shared" si="0"/>
        <v>2.9979999999999998</v>
      </c>
      <c r="F10" s="5"/>
    </row>
    <row r="11" spans="1:6" x14ac:dyDescent="0.25">
      <c r="F11" s="5"/>
    </row>
    <row r="12" spans="1:6" x14ac:dyDescent="0.25">
      <c r="F12" s="5"/>
    </row>
    <row r="13" spans="1:6" x14ac:dyDescent="0.25">
      <c r="F13" s="5"/>
    </row>
    <row r="14" spans="1:6" x14ac:dyDescent="0.25">
      <c r="F14" s="5"/>
    </row>
    <row r="15" spans="1:6" x14ac:dyDescent="0.25">
      <c r="F15" s="5"/>
    </row>
    <row r="16" spans="1:6" x14ac:dyDescent="0.25">
      <c r="F16" s="5"/>
    </row>
    <row r="17" spans="6:6" x14ac:dyDescent="0.25">
      <c r="F17" s="5"/>
    </row>
    <row r="18" spans="6:6" x14ac:dyDescent="0.25">
      <c r="F18" s="5"/>
    </row>
    <row r="19" spans="6:6" x14ac:dyDescent="0.25">
      <c r="F19" s="5"/>
    </row>
    <row r="20" spans="6:6" x14ac:dyDescent="0.25">
      <c r="F20" s="5"/>
    </row>
    <row r="21" spans="6:6" x14ac:dyDescent="0.25">
      <c r="F21" s="5"/>
    </row>
    <row r="22" spans="6:6" x14ac:dyDescent="0.25">
      <c r="F22" s="5"/>
    </row>
  </sheetData>
  <pageMargins left="0.511811024" right="0.511811024" top="0.78740157499999996" bottom="0.78740157499999996" header="0.31496062000000002" footer="0.31496062000000002"/>
  <pageSetup paperSize="9" orientation="portrait" horizontalDpi="4294967293" verticalDpi="4294967293" r:id="rId1"/>
  <headerFooter>
    <oddFooter>&amp;L&amp;1#&amp;"Calibri"&amp;8&amp;K000000Ultracargo - Interna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2DDC357BD0EC44ABCBEF26827671B93" ma:contentTypeVersion="13" ma:contentTypeDescription="Crie um novo documento." ma:contentTypeScope="" ma:versionID="7946ca68f5c48f82d76d5ef8106e5004">
  <xsd:schema xmlns:xsd="http://www.w3.org/2001/XMLSchema" xmlns:xs="http://www.w3.org/2001/XMLSchema" xmlns:p="http://schemas.microsoft.com/office/2006/metadata/properties" xmlns:ns2="4ee8c29f-0043-43bd-a920-78533cdb0dba" xmlns:ns3="04760718-1613-44ea-ba0b-17b7e3b5813a" targetNamespace="http://schemas.microsoft.com/office/2006/metadata/properties" ma:root="true" ma:fieldsID="d389af7e439af988cb004309fb4eff3f" ns2:_="" ns3:_="">
    <xsd:import namespace="4ee8c29f-0043-43bd-a920-78533cdb0dba"/>
    <xsd:import namespace="04760718-1613-44ea-ba0b-17b7e3b5813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e8c29f-0043-43bd-a920-78533cdb0db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Length (seconds)" ma:internalName="MediaLengthInSeconds" ma:readOnly="true">
      <xsd:simpleType>
        <xsd:restriction base="dms:Unknown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4760718-1613-44ea-ba0b-17b7e3b5813a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643FC3D-7981-45D2-961E-85DDC615E4AB}"/>
</file>

<file path=customXml/itemProps2.xml><?xml version="1.0" encoding="utf-8"?>
<ds:datastoreItem xmlns:ds="http://schemas.openxmlformats.org/officeDocument/2006/customXml" ds:itemID="{A41BE9AF-564E-4348-9A1C-A9013DF59AC6}"/>
</file>

<file path=customXml/itemProps3.xml><?xml version="1.0" encoding="utf-8"?>
<ds:datastoreItem xmlns:ds="http://schemas.openxmlformats.org/officeDocument/2006/customXml" ds:itemID="{D90F8842-15A8-45E3-BFDE-66058E19EBB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(1)</vt:lpstr>
      <vt:lpstr>placar</vt:lpstr>
      <vt:lpstr>Plan2</vt:lpstr>
      <vt:lpstr>'(1)'!Area_de_impressao</vt:lpstr>
    </vt:vector>
  </TitlesOfParts>
  <Company>Grupo Ultra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Andreia Magali Pereira dos Santos</dc:creator>
  <cp:lastModifiedBy>Andrea Maria de Souza</cp:lastModifiedBy>
  <cp:lastPrinted>2018-05-22T19:38:42Z</cp:lastPrinted>
  <dcterms:created xsi:type="dcterms:W3CDTF">2017-12-22T15:06:24Z</dcterms:created>
  <dcterms:modified xsi:type="dcterms:W3CDTF">2021-07-12T12:07:17Z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fd73686-eb4f-4998-b3bf-e97edf3edea7_Enabled">
    <vt:lpwstr>true</vt:lpwstr>
  </property>
  <property fmtid="{D5CDD505-2E9C-101B-9397-08002B2CF9AE}" pid="3" name="MSIP_Label_2fd73686-eb4f-4998-b3bf-e97edf3edea7_SetDate">
    <vt:lpwstr>2021-07-12T12:07:17Z</vt:lpwstr>
  </property>
  <property fmtid="{D5CDD505-2E9C-101B-9397-08002B2CF9AE}" pid="4" name="MSIP_Label_2fd73686-eb4f-4998-b3bf-e97edf3edea7_Method">
    <vt:lpwstr>Privileged</vt:lpwstr>
  </property>
  <property fmtid="{D5CDD505-2E9C-101B-9397-08002B2CF9AE}" pid="5" name="MSIP_Label_2fd73686-eb4f-4998-b3bf-e97edf3edea7_Name">
    <vt:lpwstr>Ultracargo - Interna</vt:lpwstr>
  </property>
  <property fmtid="{D5CDD505-2E9C-101B-9397-08002B2CF9AE}" pid="6" name="MSIP_Label_2fd73686-eb4f-4998-b3bf-e97edf3edea7_SiteId">
    <vt:lpwstr>72b5f416-8f41-4c88-a6a0-bb4b91383888</vt:lpwstr>
  </property>
  <property fmtid="{D5CDD505-2E9C-101B-9397-08002B2CF9AE}" pid="7" name="MSIP_Label_2fd73686-eb4f-4998-b3bf-e97edf3edea7_ActionId">
    <vt:lpwstr>c36fa545-2605-4375-825c-1e82f90e3793</vt:lpwstr>
  </property>
  <property fmtid="{D5CDD505-2E9C-101B-9397-08002B2CF9AE}" pid="8" name="MSIP_Label_2fd73686-eb4f-4998-b3bf-e97edf3edea7_ContentBits">
    <vt:lpwstr>2</vt:lpwstr>
  </property>
  <property fmtid="{D5CDD505-2E9C-101B-9397-08002B2CF9AE}" pid="9" name="ContentTypeId">
    <vt:lpwstr>0x010100E2DDC357BD0EC44ABCBEF26827671B93</vt:lpwstr>
  </property>
</Properties>
</file>